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พลังงาน\บังคับใช้ 01_10_68\"/>
    </mc:Choice>
  </mc:AlternateContent>
  <xr:revisionPtr revIDLastSave="0" documentId="13_ncr:1_{26F417FC-7161-4368-9B95-234ECF1A9528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ข้อมูลกิจกรรม (ไฟฟ้าสายส่ง)" sheetId="17" r:id="rId2"/>
    <sheet name="ข้อมูลกิจกรรม (ไฟฟ้า captive" sheetId="19" r:id="rId3"/>
    <sheet name="สรุปผลการประเมิน" sheetId="18" r:id="rId4"/>
    <sheet name="อ้างอิง" sheetId="14" r:id="rId5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4" l="1"/>
  <c r="I4" i="18" l="1"/>
  <c r="C4" i="18"/>
  <c r="I2" i="17" l="1"/>
  <c r="I4" i="17"/>
  <c r="F20" i="17" l="1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3" i="17"/>
  <c r="G43" i="17"/>
  <c r="F44" i="17"/>
  <c r="G44" i="17"/>
  <c r="F45" i="17"/>
  <c r="G45" i="17"/>
  <c r="F46" i="17"/>
  <c r="G46" i="17"/>
  <c r="F47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G71" i="17"/>
  <c r="F72" i="17"/>
  <c r="G72" i="17"/>
  <c r="F73" i="17"/>
  <c r="G73" i="17"/>
  <c r="F74" i="17"/>
  <c r="G74" i="17"/>
  <c r="F75" i="17"/>
  <c r="G75" i="17"/>
  <c r="F76" i="17"/>
  <c r="G76" i="17"/>
  <c r="F77" i="17"/>
  <c r="G77" i="17"/>
  <c r="F78" i="17"/>
  <c r="G78" i="17"/>
  <c r="F79" i="17"/>
  <c r="G79" i="17"/>
  <c r="F80" i="17"/>
  <c r="G80" i="17"/>
  <c r="F81" i="17"/>
  <c r="G81" i="17"/>
  <c r="F82" i="17"/>
  <c r="G82" i="17"/>
  <c r="F83" i="17"/>
  <c r="G83" i="17"/>
  <c r="F84" i="17"/>
  <c r="G84" i="17"/>
  <c r="F85" i="17"/>
  <c r="G85" i="17"/>
  <c r="F86" i="17"/>
  <c r="G86" i="17"/>
  <c r="F87" i="17"/>
  <c r="G87" i="17"/>
  <c r="F88" i="17"/>
  <c r="G88" i="17"/>
  <c r="F89" i="17"/>
  <c r="G89" i="17"/>
  <c r="F90" i="17"/>
  <c r="G90" i="17"/>
  <c r="F91" i="17"/>
  <c r="G91" i="17"/>
  <c r="F92" i="17"/>
  <c r="G92" i="17"/>
  <c r="F93" i="17"/>
  <c r="G93" i="17"/>
  <c r="F94" i="17"/>
  <c r="G94" i="17"/>
  <c r="F95" i="17"/>
  <c r="G95" i="17"/>
  <c r="F96" i="17"/>
  <c r="G96" i="17"/>
  <c r="F97" i="17"/>
  <c r="G97" i="17"/>
  <c r="F98" i="17"/>
  <c r="G98" i="17"/>
  <c r="F99" i="17"/>
  <c r="G99" i="17"/>
  <c r="F100" i="17"/>
  <c r="G100" i="17"/>
  <c r="F101" i="17"/>
  <c r="G101" i="17"/>
  <c r="F102" i="17"/>
  <c r="G102" i="17"/>
  <c r="F103" i="17"/>
  <c r="G103" i="17"/>
  <c r="F104" i="17"/>
  <c r="G104" i="17"/>
  <c r="F105" i="17"/>
  <c r="G105" i="17"/>
  <c r="F106" i="17"/>
  <c r="G106" i="17"/>
  <c r="F107" i="17"/>
  <c r="G107" i="17"/>
  <c r="F108" i="17"/>
  <c r="G108" i="17"/>
  <c r="F19" i="17"/>
  <c r="G19" i="17"/>
  <c r="H52" i="17" l="1"/>
  <c r="H59" i="17"/>
  <c r="H53" i="17"/>
  <c r="H99" i="17"/>
  <c r="H103" i="17"/>
  <c r="H64" i="17"/>
  <c r="H91" i="17"/>
  <c r="H24" i="17"/>
  <c r="H35" i="17"/>
  <c r="H39" i="17"/>
  <c r="H43" i="17"/>
  <c r="H37" i="17"/>
  <c r="H65" i="17"/>
  <c r="H48" i="17"/>
  <c r="H93" i="17"/>
  <c r="H69" i="17"/>
  <c r="H40" i="17"/>
  <c r="H95" i="17"/>
  <c r="H104" i="17"/>
  <c r="H80" i="17"/>
  <c r="H27" i="17"/>
  <c r="H21" i="17"/>
  <c r="H67" i="17"/>
  <c r="H90" i="17"/>
  <c r="H63" i="17"/>
  <c r="H44" i="17"/>
  <c r="H105" i="17"/>
  <c r="H51" i="17"/>
  <c r="H32" i="17"/>
  <c r="H28" i="17"/>
  <c r="H20" i="17"/>
  <c r="H101" i="17"/>
  <c r="H85" i="17"/>
  <c r="H77" i="17"/>
  <c r="H73" i="17"/>
  <c r="H88" i="17"/>
  <c r="H107" i="17"/>
  <c r="H34" i="17"/>
  <c r="H102" i="17"/>
  <c r="H92" i="17"/>
  <c r="H72" i="17"/>
  <c r="H61" i="17"/>
  <c r="H79" i="17"/>
  <c r="H45" i="17"/>
  <c r="H82" i="17"/>
  <c r="H96" i="17"/>
  <c r="H89" i="17"/>
  <c r="H50" i="17"/>
  <c r="H36" i="17"/>
  <c r="H29" i="17"/>
  <c r="H33" i="17"/>
  <c r="H56" i="17"/>
  <c r="H75" i="17"/>
  <c r="H49" i="17"/>
  <c r="H108" i="17"/>
  <c r="H87" i="17"/>
  <c r="H83" i="17"/>
  <c r="H62" i="17"/>
  <c r="H55" i="17"/>
  <c r="H42" i="17"/>
  <c r="H26" i="17"/>
  <c r="H54" i="17"/>
  <c r="H38" i="17"/>
  <c r="H22" i="17"/>
  <c r="H97" i="17"/>
  <c r="H84" i="17"/>
  <c r="H74" i="17"/>
  <c r="H57" i="17"/>
  <c r="H41" i="17"/>
  <c r="H25" i="17"/>
  <c r="H71" i="17"/>
  <c r="H94" i="17"/>
  <c r="H106" i="17"/>
  <c r="H100" i="17"/>
  <c r="H70" i="17"/>
  <c r="H60" i="17"/>
  <c r="H47" i="17"/>
  <c r="H31" i="17"/>
  <c r="H68" i="17"/>
  <c r="H98" i="17"/>
  <c r="H78" i="17"/>
  <c r="H81" i="17"/>
  <c r="H19" i="17"/>
  <c r="H86" i="17"/>
  <c r="H76" i="17"/>
  <c r="H66" i="17"/>
  <c r="H46" i="17"/>
  <c r="H30" i="17"/>
  <c r="H58" i="17"/>
  <c r="H23" i="17"/>
  <c r="L1" i="18"/>
  <c r="L4" i="18" l="1"/>
  <c r="B7" i="18"/>
  <c r="B12" i="18"/>
  <c r="I4" i="19"/>
  <c r="F4" i="19" l="1"/>
  <c r="C4" i="19"/>
  <c r="C3" i="19"/>
  <c r="I2" i="19"/>
  <c r="C2" i="19"/>
  <c r="I1" i="19"/>
  <c r="F10" i="17" l="1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H18" i="17" l="1"/>
  <c r="H14" i="17"/>
  <c r="H17" i="17"/>
  <c r="H13" i="17"/>
  <c r="H10" i="17"/>
  <c r="H12" i="17"/>
  <c r="H15" i="17"/>
  <c r="H11" i="17"/>
  <c r="H16" i="17"/>
  <c r="C2" i="18"/>
  <c r="L2" i="18" l="1"/>
  <c r="G9" i="17"/>
  <c r="F9" i="17"/>
  <c r="F109" i="17" s="1"/>
  <c r="H9" i="17" l="1"/>
  <c r="I1" i="17"/>
  <c r="C2" i="17"/>
  <c r="C3" i="17"/>
  <c r="C4" i="17"/>
  <c r="F4" i="17"/>
  <c r="C109" i="17"/>
  <c r="D109" i="17"/>
  <c r="E109" i="17"/>
  <c r="G109" i="17"/>
  <c r="H9" i="18" s="1"/>
  <c r="D9" i="18"/>
  <c r="H109" i="17" l="1"/>
  <c r="B9" i="18" s="1"/>
  <c r="G81" i="19"/>
  <c r="G11" i="19" l="1"/>
  <c r="F90" i="19"/>
  <c r="F13" i="19"/>
  <c r="G34" i="19"/>
  <c r="G82" i="19"/>
  <c r="G64" i="19"/>
  <c r="F11" i="19"/>
  <c r="G59" i="19"/>
  <c r="F43" i="19"/>
  <c r="G66" i="19"/>
  <c r="G54" i="19"/>
  <c r="F28" i="19"/>
  <c r="G31" i="19"/>
  <c r="G49" i="19"/>
  <c r="G22" i="19"/>
  <c r="F58" i="19"/>
  <c r="G61" i="19"/>
  <c r="F74" i="19"/>
  <c r="G71" i="19"/>
  <c r="G50" i="19"/>
  <c r="G78" i="19"/>
  <c r="G51" i="19"/>
  <c r="F24" i="19"/>
  <c r="G87" i="19"/>
  <c r="G77" i="19"/>
  <c r="G27" i="19"/>
  <c r="F20" i="19"/>
  <c r="F39" i="19"/>
  <c r="F45" i="19"/>
  <c r="F92" i="19"/>
  <c r="F81" i="19"/>
  <c r="H81" i="19" s="1"/>
  <c r="F71" i="19"/>
  <c r="F66" i="19"/>
  <c r="F22" i="19"/>
  <c r="F57" i="19"/>
  <c r="F62" i="19"/>
  <c r="F72" i="19"/>
  <c r="F46" i="19"/>
  <c r="F105" i="19"/>
  <c r="F16" i="19"/>
  <c r="F77" i="19"/>
  <c r="F83" i="19"/>
  <c r="F93" i="19"/>
  <c r="F33" i="19"/>
  <c r="F51" i="19"/>
  <c r="F64" i="19"/>
  <c r="G44" i="19"/>
  <c r="G37" i="19"/>
  <c r="G52" i="19"/>
  <c r="G85" i="19"/>
  <c r="G58" i="19"/>
  <c r="G76" i="19"/>
  <c r="G104" i="19"/>
  <c r="G19" i="19"/>
  <c r="G53" i="19"/>
  <c r="G99" i="19"/>
  <c r="G97" i="19"/>
  <c r="G62" i="19"/>
  <c r="G15" i="19"/>
  <c r="G55" i="19"/>
  <c r="G46" i="19"/>
  <c r="G39" i="19"/>
  <c r="G95" i="19"/>
  <c r="G45" i="19"/>
  <c r="G33" i="19"/>
  <c r="G109" i="19"/>
  <c r="G35" i="19"/>
  <c r="G12" i="19"/>
  <c r="G110" i="19"/>
  <c r="G43" i="19"/>
  <c r="F63" i="19"/>
  <c r="F48" i="19"/>
  <c r="F82" i="19"/>
  <c r="F19" i="19"/>
  <c r="F101" i="19"/>
  <c r="F44" i="19"/>
  <c r="F91" i="19"/>
  <c r="F37" i="19"/>
  <c r="F55" i="19"/>
  <c r="F34" i="19"/>
  <c r="F29" i="19"/>
  <c r="F73" i="19"/>
  <c r="F70" i="19"/>
  <c r="F95" i="19"/>
  <c r="F27" i="19"/>
  <c r="F104" i="19"/>
  <c r="F50" i="19"/>
  <c r="F21" i="19"/>
  <c r="F60" i="19"/>
  <c r="F14" i="19"/>
  <c r="F47" i="19"/>
  <c r="F76" i="19"/>
  <c r="F42" i="19"/>
  <c r="F59" i="19"/>
  <c r="G48" i="19"/>
  <c r="G69" i="19"/>
  <c r="G29" i="19"/>
  <c r="G14" i="19"/>
  <c r="G67" i="19"/>
  <c r="G60" i="19"/>
  <c r="G107" i="19"/>
  <c r="G25" i="19"/>
  <c r="G96" i="19"/>
  <c r="G75" i="19"/>
  <c r="G36" i="19"/>
  <c r="G70" i="19"/>
  <c r="G17" i="19"/>
  <c r="G32" i="19"/>
  <c r="G92" i="19"/>
  <c r="G21" i="19"/>
  <c r="G88" i="19"/>
  <c r="G102" i="19"/>
  <c r="G68" i="19"/>
  <c r="G56" i="19"/>
  <c r="G63" i="19"/>
  <c r="G94" i="19"/>
  <c r="G103" i="19"/>
  <c r="G93" i="19"/>
  <c r="G101" i="19"/>
  <c r="F109" i="19"/>
  <c r="F87" i="19"/>
  <c r="F110" i="19"/>
  <c r="F78" i="19"/>
  <c r="F86" i="19"/>
  <c r="F97" i="19"/>
  <c r="F30" i="19"/>
  <c r="F69" i="19"/>
  <c r="F40" i="19"/>
  <c r="F106" i="19"/>
  <c r="F26" i="19"/>
  <c r="F65" i="19"/>
  <c r="F61" i="19"/>
  <c r="H61" i="19" s="1"/>
  <c r="F52" i="19"/>
  <c r="F103" i="19"/>
  <c r="F23" i="19"/>
  <c r="F35" i="19"/>
  <c r="F32" i="19"/>
  <c r="F98" i="19"/>
  <c r="F75" i="19"/>
  <c r="F107" i="19"/>
  <c r="F102" i="19"/>
  <c r="F94" i="19"/>
  <c r="G65" i="19"/>
  <c r="G79" i="19"/>
  <c r="G40" i="19"/>
  <c r="G90" i="19"/>
  <c r="H90" i="19" s="1"/>
  <c r="G41" i="19"/>
  <c r="G38" i="19"/>
  <c r="G108" i="19"/>
  <c r="G28" i="19"/>
  <c r="G84" i="19"/>
  <c r="G26" i="19"/>
  <c r="G23" i="19"/>
  <c r="G91" i="19"/>
  <c r="G80" i="19"/>
  <c r="G98" i="19"/>
  <c r="G20" i="19"/>
  <c r="G74" i="19"/>
  <c r="G16" i="19"/>
  <c r="G100" i="19"/>
  <c r="G47" i="19"/>
  <c r="G24" i="19"/>
  <c r="G42" i="19"/>
  <c r="F54" i="19"/>
  <c r="F18" i="19"/>
  <c r="F88" i="19"/>
  <c r="F96" i="19"/>
  <c r="H96" i="19" s="1"/>
  <c r="F15" i="19"/>
  <c r="F85" i="19"/>
  <c r="F84" i="19"/>
  <c r="F17" i="19"/>
  <c r="F67" i="19"/>
  <c r="F53" i="19"/>
  <c r="F49" i="19"/>
  <c r="F99" i="19"/>
  <c r="F38" i="19"/>
  <c r="F68" i="19"/>
  <c r="H68" i="19" s="1"/>
  <c r="F12" i="19"/>
  <c r="F41" i="19"/>
  <c r="F108" i="19"/>
  <c r="F89" i="19"/>
  <c r="F31" i="19"/>
  <c r="H31" i="19" s="1"/>
  <c r="F56" i="19"/>
  <c r="F79" i="19"/>
  <c r="F36" i="19"/>
  <c r="F25" i="19"/>
  <c r="F80" i="19"/>
  <c r="F100" i="19"/>
  <c r="G72" i="19"/>
  <c r="G57" i="19"/>
  <c r="G83" i="19"/>
  <c r="G13" i="19"/>
  <c r="G73" i="19"/>
  <c r="G18" i="19"/>
  <c r="G86" i="19"/>
  <c r="G89" i="19"/>
  <c r="G105" i="19"/>
  <c r="G30" i="19"/>
  <c r="G106" i="19"/>
  <c r="H33" i="19" l="1"/>
  <c r="H67" i="19"/>
  <c r="H43" i="19"/>
  <c r="H64" i="19"/>
  <c r="H49" i="19"/>
  <c r="H77" i="19"/>
  <c r="H41" i="19"/>
  <c r="H22" i="19"/>
  <c r="H76" i="19"/>
  <c r="H54" i="19"/>
  <c r="H24" i="19"/>
  <c r="H79" i="19"/>
  <c r="H17" i="19"/>
  <c r="H78" i="19"/>
  <c r="H80" i="19"/>
  <c r="H36" i="19"/>
  <c r="H25" i="19"/>
  <c r="H13" i="19"/>
  <c r="H15" i="19"/>
  <c r="H35" i="19"/>
  <c r="H109" i="19"/>
  <c r="H34" i="19"/>
  <c r="H71" i="19"/>
  <c r="H12" i="19"/>
  <c r="H19" i="19"/>
  <c r="H82" i="19"/>
  <c r="H56" i="19"/>
  <c r="H50" i="19"/>
  <c r="H11" i="19"/>
  <c r="H39" i="19"/>
  <c r="H74" i="19"/>
  <c r="H89" i="19"/>
  <c r="H53" i="19"/>
  <c r="H18" i="19"/>
  <c r="H102" i="19"/>
  <c r="H52" i="19"/>
  <c r="H97" i="19"/>
  <c r="H42" i="19"/>
  <c r="H27" i="19"/>
  <c r="H91" i="19"/>
  <c r="H51" i="19"/>
  <c r="H45" i="19"/>
  <c r="H100" i="19"/>
  <c r="H95" i="19"/>
  <c r="H44" i="19"/>
  <c r="G111" i="19"/>
  <c r="H14" i="18" s="1"/>
  <c r="H75" i="19"/>
  <c r="H65" i="19"/>
  <c r="H101" i="19"/>
  <c r="H58" i="19"/>
  <c r="H93" i="19"/>
  <c r="H26" i="19"/>
  <c r="H85" i="19"/>
  <c r="H87" i="19"/>
  <c r="H66" i="19"/>
  <c r="H99" i="19"/>
  <c r="H69" i="19"/>
  <c r="H88" i="19"/>
  <c r="H28" i="19"/>
  <c r="H59" i="19"/>
  <c r="H37" i="19"/>
  <c r="H108" i="19"/>
  <c r="H107" i="19"/>
  <c r="H86" i="19"/>
  <c r="H62" i="19"/>
  <c r="H47" i="19"/>
  <c r="H70" i="19"/>
  <c r="H57" i="19"/>
  <c r="H98" i="19"/>
  <c r="H110" i="19"/>
  <c r="H14" i="19"/>
  <c r="H73" i="19"/>
  <c r="H83" i="19"/>
  <c r="H20" i="19"/>
  <c r="H72" i="19"/>
  <c r="H84" i="19"/>
  <c r="H32" i="19"/>
  <c r="H106" i="19"/>
  <c r="H60" i="19"/>
  <c r="H29" i="19"/>
  <c r="H38" i="19"/>
  <c r="H40" i="19"/>
  <c r="H21" i="19"/>
  <c r="H48" i="19"/>
  <c r="H16" i="19"/>
  <c r="H23" i="19"/>
  <c r="H55" i="19"/>
  <c r="H63" i="19"/>
  <c r="H105" i="19"/>
  <c r="F111" i="19"/>
  <c r="D14" i="18" s="1"/>
  <c r="H92" i="19"/>
  <c r="H94" i="19"/>
  <c r="H103" i="19"/>
  <c r="H30" i="19"/>
  <c r="H104" i="19"/>
  <c r="H46" i="19"/>
  <c r="H111" i="19" l="1"/>
  <c r="B14" i="18" s="1"/>
</calcChain>
</file>

<file path=xl/sharedStrings.xml><?xml version="1.0" encoding="utf-8"?>
<sst xmlns="http://schemas.openxmlformats.org/spreadsheetml/2006/main" count="133" uniqueCount="78">
  <si>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</si>
  <si>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</si>
  <si>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</si>
  <si>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</si>
  <si>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</si>
  <si>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</si>
  <si>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</si>
  <si>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</si>
  <si>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</si>
  <si>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ตัวแปร</t>
  </si>
  <si>
    <t>รายละเอียด</t>
  </si>
  <si>
    <t>แหล่งที่มาข้อมูล</t>
  </si>
  <si>
    <t>หน่วย</t>
  </si>
  <si>
    <t>สมการคำนวณ</t>
  </si>
  <si>
    <t>กรอกข้อมูล</t>
  </si>
  <si>
    <t>เบอร์โทรศัพท์</t>
  </si>
  <si>
    <t>ประเภทกิจกรรม</t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</si>
  <si>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</si>
  <si>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</si>
  <si>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</si>
  <si>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</si>
  <si>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</si>
  <si>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</si>
  <si>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</si>
  <si>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</si>
  <si>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</si>
  <si>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</si>
  <si>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</si>
  <si>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</si>
  <si>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การปล่อยก๊าซเรือนกระจกจากจากการดำเนินโครงการ (Project Emission)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</si>
  <si>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</si>
  <si>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</si>
  <si>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=</t>
  </si>
  <si>
    <t>การลดการใช้พลังงานไฟฟ้า</t>
  </si>
  <si>
    <t>LESS-EE-01</t>
  </si>
  <si>
    <t>โครงการประเภทการเพิ่มประสิทธิภาพพลังงาน</t>
  </si>
  <si>
    <t>ชื่อกิจกรรม</t>
  </si>
  <si>
    <t>ปริมาณไฟฟ้าที่ใช้สำหรับกรณีฐาน (กิโลวัตต์-ชั่วโมง)</t>
  </si>
  <si>
    <t>ปริมาณไฟฟ้าที่ใช้สำหรับกรณีฐาน</t>
  </si>
  <si>
    <t>ปริมาณไฟฟ้าที่ใช้สำหรับดำเนินกิจกรรม</t>
  </si>
  <si>
    <t>kWh</t>
  </si>
  <si>
    <t>มิเตอร์, ใบเสร็จค่าไฟ, ข้อมูลการตรวจวัด, name plate</t>
  </si>
  <si>
    <t>-</t>
  </si>
  <si>
    <t>รายงานผลการศึกษาค่าการปล่อยก๊าซเรือนกระจกของประเทศไทยฉบับล่าสุด โดย อบก.</t>
  </si>
  <si>
    <t>บันทึก</t>
  </si>
  <si>
    <t>ค่าการปล่อยก๊าซเรือนกระจกจากการผลิตพลังงานไฟฟ้าสำหรับผู้ผลิตอื่น</t>
  </si>
  <si>
    <t>โปรดระบุค่าการปล่อยก๊าซเรือนกระจกจากการผลิตพลังงานไฟฟ้าของโรงไฟฟ้าที่ใช้</t>
  </si>
  <si>
    <t>โครงการมีการซื้อไฟฟ้าจากผู้ผลิตอื่น หรือโรงไฟฟ้า Capitve ที่ไม่ผ่านระบบสายส่ง</t>
  </si>
  <si>
    <t>การปล่อยก๊าซเรือนกระจกจากการใช้พลังงานไฟฟ้าในกรณีฐาน</t>
  </si>
  <si>
    <t>การปล่อยก๊าซเรือนกระจกจากการใช้พลังงานไฟฟ้าในการดำเนินกิจกรรม</t>
  </si>
  <si>
    <r>
      <t>กรณีหน่วยงานใช้ไฟฟ้าจากผู้ผลิตอื่น หรือโรงไฟฟ้า Capitve ที่ไม่ผ่านระบบสายส่ง ให้เลือกกรอกข้อมูลใน Sheet "</t>
    </r>
    <r>
      <rPr>
        <b/>
        <sz val="16"/>
        <color rgb="FF0000FF"/>
        <rFont val="Browallia New"/>
        <family val="2"/>
      </rPr>
      <t>ข้อมูลกิจกรรม (ไฟฟ้า captive)"</t>
    </r>
  </si>
  <si>
    <r>
      <t>กรณีหน่วยงานใช้ไฟฟ้าจากระบบสายส่ง ให้เลือกกรอกข้อมูลใน Sheet "</t>
    </r>
    <r>
      <rPr>
        <b/>
        <sz val="16"/>
        <color rgb="FF0000FF"/>
        <rFont val="Browallia New"/>
        <family val="2"/>
      </rPr>
      <t>ข้อมูลกิจกรรม (ไฟฟ้าจากสายส่ง)</t>
    </r>
    <r>
      <rPr>
        <sz val="16"/>
        <color theme="1"/>
        <rFont val="Browallia New"/>
        <family val="2"/>
      </rPr>
      <t>"</t>
    </r>
  </si>
  <si>
    <t>กรณีใช้ไฟฟ้าจากระบบสายส่ง</t>
  </si>
  <si>
    <t>กรณีใช้ไฟฟ้าจากผู้ผลิตอื่น หรือโรงไฟฟ้า Capitve ที่ไม่ผ่านระบบสายส่ง</t>
  </si>
  <si>
    <t xml:space="preserve">รายงาน ผู้ผลิตไฟฟ้า (หากไม่ทราบ ให้ใช้ค่า 0.319 kgCO2eq/kWh อ้างอิงจาก โครงการ JCM วิธีการคำนวณ TH_AM001 Installation of Solar PV System Ver2.0)	</t>
  </si>
  <si>
    <r>
      <t>ช่วงระยะเวลาที่ขอการรับรองปริมาณก๊าซเรือนกระจกที่ลดได้ .....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).</t>
    </r>
    <r>
      <rPr>
        <b/>
        <sz val="16"/>
        <color indexed="8"/>
        <rFont val="Browallia New"/>
        <family val="2"/>
      </rPr>
      <t>....</t>
    </r>
  </si>
  <si>
    <r>
      <t>ปริมาณ
การปล่อยก๊าซเรือนกระจกกรณีฐาน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</si>
  <si>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</si>
  <si>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</si>
  <si>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</si>
  <si>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ปริมาณไฟฟ้าที่ใช้ในการดำเนินกิจกรรม (กิโลวัตต์-ชั่วโมง)</t>
  </si>
  <si>
    <r>
      <t>ปริมาณ
การปล่อยก๊าซ
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</si>
  <si>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ปริมาณการปล่อย
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</si>
  <si>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</si>
  <si>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</si>
  <si>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EF</t>
    </r>
    <r>
      <rPr>
        <vertAlign val="subscript"/>
        <sz val="16"/>
        <color theme="1"/>
        <rFont val="Browallia New"/>
        <family val="2"/>
      </rPr>
      <t>captive</t>
    </r>
  </si>
  <si>
    <t xml:space="preserve">ค่าการปล่อยก๊าซเรือนกระจกจากระบบสายส่ง สำหรับผู้ใช้ไฟฟ้า </t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</si>
  <si>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</si>
  <si>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r>
      <t>= ปริมาณไฟฟ้าที่ใช้สำหรับกรณีฐาน x  EF</t>
    </r>
    <r>
      <rPr>
        <vertAlign val="subscript"/>
        <sz val="16"/>
        <color theme="1"/>
        <rFont val="Browallia New"/>
        <family val="2"/>
      </rPr>
      <t>elec</t>
    </r>
  </si>
  <si>
    <r>
      <t>= ปริมาณไฟฟ้าที่ใช้สำหรับดำเนินกิจกรรม  x  EF</t>
    </r>
    <r>
      <rPr>
        <vertAlign val="subscript"/>
        <sz val="16"/>
        <color theme="1"/>
        <rFont val="Browallia New"/>
        <family val="2"/>
      </rPr>
      <t>elec</t>
    </r>
  </si>
  <si>
    <t>2. ผลลัพธ์ที่ได้จากการดำเนินงานยังคงเดิมแต่มีการใช้พลังงานไฟฟ้าลดลงหรือมีการใช้พลังงานไฟฟ้าเท่าเดิมแต่ผลลัพธ์ที่ได้เพิ่มขึ้น</t>
  </si>
  <si>
    <t>4. แสดงรายละเอียดการดำเนินกิจกรรมได้ชัดเจน สามารถตรวจสอบ/ทวนสอบได้</t>
  </si>
  <si>
    <t>3. เป็นกิจกรรมที่ดำเนินการอย่างต่อเนื่อง ไม่ใช่การดำเนินการระยะสั้นหรือเฉพาะกิจ</t>
  </si>
  <si>
    <t>6. กรณีเป็นการเปลี่ยนอุปกรณ์หรือเครื่องจักรที่มีประสิทธิภาพสูงขึ้น ต้องคำนวณพลังงานไฟฟ้าที่ใช้ก่อนและหลัง ภายใต้จำนวน
    ชั่วโมงการใช้งาน/ทำงาน ที่เท่ากัน</t>
  </si>
  <si>
    <t xml:space="preserve">5. สามารถตรวจวัดหรือคำนวณผลประหยัดพลังงานจากการดำเนินกิจกรรมได้ </t>
  </si>
  <si>
    <t>1. เป็นการลดการใช้พลังงานไฟฟ้าเมื่อเทียบกับกรณีฐาน (ภายใต้สภาพการดำเนินงานปกติ)</t>
  </si>
  <si>
    <t>7. สามารถรวมกิจกรรมที่มีการลดปริมาณไฟฟ้าหลายๆ กิจกรรมมาคำนวณร่วมกันได้ แต่ต้องแสดงรายละเอียดและผลประหยัดพลังงาน
   ในแต่ละกิจกรรมอย่างชัดเจน</t>
  </si>
  <si>
    <t>28/5/2568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</si>
</sst>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00"/>
  </numFmts>
  <fonts count="28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b/>
      <sz val="18"/>
      <name val="Browallia New"/>
      <family val="2"/>
    </font>
    <font>
      <u/>
      <sz val="18"/>
      <name val="Browallia New"/>
      <family val="2"/>
    </font>
    <font>
      <b/>
      <sz val="18"/>
      <color rgb="FFFF0000"/>
      <name val="Browallia New"/>
      <family val="2"/>
    </font>
    <font>
      <b/>
      <sz val="16"/>
      <color rgb="FF0000FF"/>
      <name val="Browallia New"/>
      <family val="2"/>
    </font>
    <font>
      <b/>
      <u/>
      <sz val="18"/>
      <color theme="1"/>
      <name val="Browallia New"/>
      <family val="2"/>
    </font>
    <font>
      <sz val="18"/>
      <color theme="1"/>
      <name val="Browallia New"/>
      <family val="2"/>
    </font>
    <font>
      <vertAlign val="subscript"/>
      <sz val="16"/>
      <color theme="1"/>
      <name val="Browallia New"/>
      <family val="2"/>
    </font>
    <font>
      <sz val="16"/>
      <color rgb="FF0000FF"/>
      <name val="Browallia Ne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149"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5" xfId="0" applyFont="1" applyBorder="1"/>
    <xf numFmtId="0" fontId="11" fillId="0" borderId="6" xfId="0" applyFont="1" applyBorder="1" applyAlignment="1">
      <alignment vertical="top"/>
    </xf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vertical="top"/>
    </xf>
    <xf numFmtId="0" fontId="11" fillId="6" borderId="0" xfId="0" applyFont="1" applyFill="1"/>
    <xf numFmtId="0" fontId="11" fillId="7" borderId="0" xfId="0" applyFont="1" applyFill="1"/>
    <xf numFmtId="0" fontId="11" fillId="9" borderId="0" xfId="0" applyFont="1" applyFill="1"/>
    <xf numFmtId="0" fontId="15" fillId="0" borderId="0" xfId="0" applyFont="1" applyAlignment="1">
      <alignment horizontal="left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9" fillId="10" borderId="1" xfId="0" quotePrefix="1" applyFont="1" applyFill="1" applyBorder="1" applyAlignment="1">
      <alignment horizontal="center" vertical="center"/>
    </xf>
    <xf numFmtId="166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66" fontId="4" fillId="13" borderId="1" xfId="0" applyNumberFormat="1" applyFont="1" applyFill="1" applyBorder="1" applyAlignment="1">
      <alignment horizontal="center" vertical="center"/>
    </xf>
    <xf numFmtId="0" fontId="11" fillId="13" borderId="0" xfId="0" applyFont="1" applyFill="1"/>
    <xf numFmtId="0" fontId="13" fillId="10" borderId="1" xfId="0" applyFont="1" applyFill="1" applyBorder="1"/>
    <xf numFmtId="0" fontId="13" fillId="10" borderId="1" xfId="0" applyFont="1" applyFill="1" applyBorder="1" applyAlignment="1">
      <alignment vertical="center"/>
    </xf>
    <xf numFmtId="0" fontId="13" fillId="10" borderId="1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13" fillId="10" borderId="1" xfId="0" applyFont="1" applyFill="1" applyBorder="1" applyAlignment="1" applyProtection="1">
      <alignment vertical="center"/>
      <protection locked="0"/>
    </xf>
    <xf numFmtId="0" fontId="13" fillId="10" borderId="5" xfId="0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165" fontId="11" fillId="3" borderId="20" xfId="1" applyNumberFormat="1" applyFont="1" applyFill="1" applyBorder="1" applyProtection="1">
      <protection locked="0"/>
    </xf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164" fontId="11" fillId="10" borderId="1" xfId="1" applyFont="1" applyFill="1" applyBorder="1" applyProtection="1"/>
    <xf numFmtId="164" fontId="11" fillId="10" borderId="2" xfId="1" applyFont="1" applyFill="1" applyBorder="1" applyProtection="1"/>
    <xf numFmtId="164" fontId="11" fillId="3" borderId="20" xfId="1" applyFont="1" applyFill="1" applyBorder="1" applyProtection="1"/>
    <xf numFmtId="0" fontId="11" fillId="3" borderId="20" xfId="0" applyFont="1" applyFill="1" applyBorder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20" fillId="0" borderId="17" xfId="0" applyFont="1" applyBorder="1" applyAlignment="1" applyProtection="1">
      <alignment horizontal="left" wrapText="1"/>
      <protection locked="0"/>
    </xf>
    <xf numFmtId="0" fontId="22" fillId="13" borderId="33" xfId="0" applyFont="1" applyFill="1" applyBorder="1" applyAlignment="1" applyProtection="1">
      <alignment horizontal="left" wrapText="1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3" fillId="10" borderId="1" xfId="0" quotePrefix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164" fontId="19" fillId="15" borderId="1" xfId="0" applyNumberFormat="1" applyFont="1" applyFill="1" applyBorder="1" applyAlignment="1">
      <alignment vertical="center"/>
    </xf>
    <xf numFmtId="0" fontId="11" fillId="16" borderId="0" xfId="0" applyFont="1" applyFill="1"/>
    <xf numFmtId="0" fontId="24" fillId="16" borderId="0" xfId="0" applyFont="1" applyFill="1"/>
    <xf numFmtId="0" fontId="25" fillId="16" borderId="0" xfId="0" applyFont="1" applyFill="1"/>
    <xf numFmtId="0" fontId="11" fillId="9" borderId="0" xfId="0" quotePrefix="1" applyFont="1" applyFill="1" applyAlignment="1">
      <alignment vertical="center"/>
    </xf>
    <xf numFmtId="0" fontId="11" fillId="6" borderId="0" xfId="0" quotePrefix="1" applyFont="1" applyFill="1" applyAlignment="1">
      <alignment vertical="center"/>
    </xf>
    <xf numFmtId="0" fontId="11" fillId="7" borderId="0" xfId="0" quotePrefix="1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165" fontId="27" fillId="0" borderId="1" xfId="1" applyNumberFormat="1" applyFont="1" applyBorder="1" applyProtection="1">
      <protection locked="0"/>
    </xf>
    <xf numFmtId="0" fontId="11" fillId="0" borderId="11" xfId="0" applyFont="1" applyBorder="1"/>
    <xf numFmtId="0" fontId="1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1" fillId="13" borderId="0" xfId="0" applyFont="1" applyFill="1" applyAlignment="1">
      <alignment horizontal="left" wrapText="1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3" fillId="11" borderId="8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3" fillId="11" borderId="9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3" fillId="10" borderId="5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3" fillId="11" borderId="5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left" vertical="center"/>
    </xf>
    <xf numFmtId="0" fontId="13" fillId="11" borderId="7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3" fillId="9" borderId="22" xfId="0" applyFont="1" applyFill="1" applyBorder="1" applyAlignment="1" applyProtection="1">
      <alignment horizontal="center" vertical="center"/>
      <protection locked="0"/>
    </xf>
    <xf numFmtId="0" fontId="13" fillId="9" borderId="24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14" borderId="26" xfId="0" applyFont="1" applyFill="1" applyBorder="1" applyAlignment="1" applyProtection="1">
      <alignment horizontal="center" vertical="center" wrapText="1"/>
      <protection locked="0"/>
    </xf>
    <xf numFmtId="0" fontId="13" fillId="14" borderId="27" xfId="0" applyFont="1" applyFill="1" applyBorder="1" applyAlignment="1" applyProtection="1">
      <alignment horizontal="center" vertical="center" wrapText="1"/>
      <protection locked="0"/>
    </xf>
    <xf numFmtId="0" fontId="13" fillId="9" borderId="26" xfId="0" applyFont="1" applyFill="1" applyBorder="1" applyAlignment="1" applyProtection="1">
      <alignment horizontal="center" vertical="center" wrapText="1"/>
      <protection locked="0"/>
    </xf>
    <xf numFmtId="0" fontId="13" fillId="9" borderId="27" xfId="0" applyFont="1" applyFill="1" applyBorder="1" applyAlignment="1" applyProtection="1">
      <alignment horizontal="center" vertical="center" wrapText="1"/>
      <protection locked="0"/>
    </xf>
    <xf numFmtId="0" fontId="13" fillId="12" borderId="28" xfId="0" applyFont="1" applyFill="1" applyBorder="1" applyAlignment="1" applyProtection="1">
      <alignment horizontal="center"/>
      <protection locked="0"/>
    </xf>
    <xf numFmtId="0" fontId="13" fillId="12" borderId="32" xfId="0" applyFont="1" applyFill="1" applyBorder="1" applyAlignment="1" applyProtection="1">
      <alignment horizontal="center"/>
      <protection locked="0"/>
    </xf>
    <xf numFmtId="0" fontId="13" fillId="12" borderId="29" xfId="0" applyFont="1" applyFill="1" applyBorder="1" applyAlignment="1" applyProtection="1">
      <alignment horizontal="center"/>
      <protection locked="0"/>
    </xf>
    <xf numFmtId="0" fontId="13" fillId="12" borderId="30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CCFF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133350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143510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A92A0BE9-29EC-4000-8E24-1B18B60A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99"/>
  <sheetViews>
    <sheetView tabSelected="1" zoomScale="110" zoomScaleNormal="110" workbookViewId="0">
      <selection activeCell="K13" sqref="K13"/>
    </sheetView>
  </sheetViews>
  <sheetFormatPr defaultColWidth="8.90625" defaultRowHeight="22.5"/>
  <cols>
    <col min="1" max="1" width="10.08984375" style="2" customWidth="1"/>
    <col min="2" max="2" width="17.6328125" style="2" customWidth="1"/>
    <col min="3" max="10" width="8.90625" style="2"/>
    <col min="11" max="11" width="19.90625" style="2" customWidth="1"/>
    <col min="12" max="12" width="13.6328125" style="2" customWidth="1"/>
    <col min="13" max="16384" width="8.90625" style="2"/>
  </cols>
  <sheetData>
    <row r="1" spans="1:12" ht="34.75" customHeight="1">
      <c r="A1" s="94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45" t="s">
        <v>24</v>
      </c>
      <c r="L1" s="89" t="s">
        <v>34</v>
      </c>
    </row>
    <row r="2" spans="1:12" ht="25.75" customHeight="1">
      <c r="A2" s="95"/>
      <c r="B2" s="46" t="s">
        <v>5</v>
      </c>
      <c r="C2" s="106" t="s">
        <v>33</v>
      </c>
      <c r="D2" s="107"/>
      <c r="E2" s="107"/>
      <c r="F2" s="107"/>
      <c r="G2" s="107"/>
      <c r="H2" s="107"/>
      <c r="I2" s="107"/>
      <c r="J2" s="108"/>
      <c r="K2" s="45" t="s">
        <v>25</v>
      </c>
      <c r="L2" s="90">
        <v>9</v>
      </c>
    </row>
    <row r="3" spans="1:12" ht="25.75" customHeight="1">
      <c r="A3" s="95"/>
      <c r="B3" s="45" t="s">
        <v>3</v>
      </c>
      <c r="C3" s="103" t="s">
        <v>14</v>
      </c>
      <c r="D3" s="104"/>
      <c r="E3" s="104"/>
      <c r="F3" s="104"/>
      <c r="G3" s="104"/>
      <c r="H3" s="104"/>
      <c r="I3" s="104"/>
      <c r="J3" s="105"/>
      <c r="K3" s="45" t="s">
        <v>1</v>
      </c>
      <c r="L3" s="90">
        <v>1</v>
      </c>
    </row>
    <row r="4" spans="1:12" ht="25.75" customHeight="1">
      <c r="A4" s="96"/>
      <c r="B4" s="45" t="s">
        <v>4</v>
      </c>
      <c r="C4" s="109" t="s">
        <v>14</v>
      </c>
      <c r="D4" s="110"/>
      <c r="E4" s="110"/>
      <c r="F4" s="110"/>
      <c r="G4" s="111" t="s">
        <v>15</v>
      </c>
      <c r="H4" s="112"/>
      <c r="I4" s="113" t="s">
        <v>14</v>
      </c>
      <c r="J4" s="114"/>
      <c r="K4" s="45" t="s">
        <v>2</v>
      </c>
      <c r="L4" s="91" t="s">
        <v>77</v>
      </c>
    </row>
    <row r="5" spans="1:12" ht="25.75" customHeight="1">
      <c r="A5" s="3"/>
      <c r="L5" s="4"/>
    </row>
    <row r="6" spans="1:12" ht="25.75" customHeight="1">
      <c r="A6" s="3"/>
      <c r="B6" s="115" t="s">
        <v>16</v>
      </c>
      <c r="C6" s="116"/>
      <c r="D6" s="116"/>
      <c r="E6" s="116"/>
      <c r="F6" s="116"/>
      <c r="G6" s="116"/>
      <c r="H6" s="116"/>
      <c r="I6" s="116"/>
      <c r="J6" s="116"/>
      <c r="K6" s="117"/>
      <c r="L6" s="4"/>
    </row>
    <row r="7" spans="1:12" ht="25.75" customHeight="1">
      <c r="A7" s="3"/>
      <c r="B7" s="5" t="s">
        <v>35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5.75" customHeight="1">
      <c r="A8" s="3"/>
      <c r="L8" s="4"/>
    </row>
    <row r="9" spans="1:12" ht="25.75" customHeight="1">
      <c r="A9" s="3"/>
      <c r="B9" s="97" t="s">
        <v>6</v>
      </c>
      <c r="C9" s="98"/>
      <c r="D9" s="98"/>
      <c r="E9" s="98"/>
      <c r="F9" s="98"/>
      <c r="G9" s="98"/>
      <c r="H9" s="98"/>
      <c r="I9" s="98"/>
      <c r="J9" s="98"/>
      <c r="K9" s="99"/>
      <c r="L9" s="4"/>
    </row>
    <row r="10" spans="1:12" ht="25.75" customHeight="1">
      <c r="A10" s="3"/>
      <c r="B10" s="8" t="s">
        <v>75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5.75" customHeight="1">
      <c r="A11" s="3"/>
      <c r="B11" s="88" t="s">
        <v>70</v>
      </c>
      <c r="C11" s="11"/>
      <c r="D11" s="11"/>
      <c r="E11" s="11"/>
      <c r="F11" s="11"/>
      <c r="G11" s="11"/>
      <c r="H11" s="11"/>
      <c r="I11" s="11"/>
      <c r="J11" s="11"/>
      <c r="K11" s="12"/>
      <c r="L11" s="4"/>
    </row>
    <row r="12" spans="1:12" ht="25.75" customHeight="1">
      <c r="A12" s="3"/>
      <c r="B12" s="88" t="s">
        <v>72</v>
      </c>
      <c r="C12" s="11"/>
      <c r="D12" s="11"/>
      <c r="E12" s="11"/>
      <c r="F12" s="11"/>
      <c r="G12" s="11"/>
      <c r="H12" s="11"/>
      <c r="I12" s="11"/>
      <c r="J12" s="11"/>
      <c r="K12" s="12"/>
      <c r="L12" s="4"/>
    </row>
    <row r="13" spans="1:12" ht="25.75" customHeight="1">
      <c r="A13" s="3"/>
      <c r="B13" s="88" t="s">
        <v>71</v>
      </c>
      <c r="C13" s="11"/>
      <c r="D13" s="11"/>
      <c r="E13" s="11"/>
      <c r="F13" s="11"/>
      <c r="G13" s="11"/>
      <c r="H13" s="11"/>
      <c r="I13" s="11"/>
      <c r="J13" s="11"/>
      <c r="K13" s="12"/>
      <c r="L13" s="4"/>
    </row>
    <row r="14" spans="1:12" ht="25.75" customHeight="1">
      <c r="A14" s="3"/>
      <c r="B14" s="88" t="s">
        <v>74</v>
      </c>
      <c r="C14" s="11"/>
      <c r="D14" s="11"/>
      <c r="E14" s="11"/>
      <c r="F14" s="11"/>
      <c r="G14" s="11"/>
      <c r="H14" s="11"/>
      <c r="I14" s="11"/>
      <c r="J14" s="11"/>
      <c r="K14" s="12"/>
      <c r="L14" s="4"/>
    </row>
    <row r="15" spans="1:12" ht="41.4" customHeight="1">
      <c r="A15" s="3"/>
      <c r="B15" s="118" t="s">
        <v>73</v>
      </c>
      <c r="C15" s="119"/>
      <c r="D15" s="119"/>
      <c r="E15" s="119"/>
      <c r="F15" s="119"/>
      <c r="G15" s="119"/>
      <c r="H15" s="119"/>
      <c r="I15" s="119"/>
      <c r="J15" s="119"/>
      <c r="K15" s="120"/>
      <c r="L15" s="4"/>
    </row>
    <row r="16" spans="1:12" ht="39" customHeight="1">
      <c r="A16" s="3"/>
      <c r="B16" s="121" t="s">
        <v>76</v>
      </c>
      <c r="C16" s="122"/>
      <c r="D16" s="122"/>
      <c r="E16" s="122"/>
      <c r="F16" s="122"/>
      <c r="G16" s="122"/>
      <c r="H16" s="122"/>
      <c r="I16" s="122"/>
      <c r="J16" s="122"/>
      <c r="K16" s="123"/>
      <c r="L16" s="4"/>
    </row>
    <row r="17" spans="1:12" ht="25.75" customHeight="1">
      <c r="A17" s="3"/>
      <c r="L17" s="4"/>
    </row>
    <row r="18" spans="1:12" ht="25.75" customHeight="1">
      <c r="A18" s="3"/>
      <c r="B18" s="97" t="s">
        <v>20</v>
      </c>
      <c r="C18" s="100"/>
      <c r="D18" s="100"/>
      <c r="E18" s="100"/>
      <c r="F18" s="100"/>
      <c r="G18" s="100"/>
      <c r="H18" s="100"/>
      <c r="I18" s="100"/>
      <c r="J18" s="100"/>
      <c r="K18" s="101"/>
      <c r="L18" s="4"/>
    </row>
    <row r="19" spans="1:12" ht="25.75" customHeight="1">
      <c r="A19" s="3"/>
      <c r="B19" s="22" t="s">
        <v>18</v>
      </c>
      <c r="C19" s="18" t="s">
        <v>19</v>
      </c>
      <c r="D19" s="16"/>
      <c r="E19" s="16"/>
      <c r="F19" s="16"/>
      <c r="G19" s="16"/>
      <c r="H19" s="16"/>
      <c r="I19" s="16"/>
      <c r="J19" s="16"/>
      <c r="K19" s="17"/>
      <c r="L19" s="4"/>
    </row>
    <row r="20" spans="1:12" ht="25.75" customHeight="1">
      <c r="A20" s="3"/>
      <c r="B20" s="1" t="s">
        <v>17</v>
      </c>
      <c r="C20" s="19" t="s">
        <v>48</v>
      </c>
      <c r="D20" s="16"/>
      <c r="E20" s="16"/>
      <c r="F20" s="16"/>
      <c r="G20" s="16"/>
      <c r="H20" s="16"/>
      <c r="I20" s="16"/>
      <c r="J20" s="16"/>
      <c r="K20" s="17"/>
      <c r="L20" s="4"/>
    </row>
    <row r="21" spans="1:12" ht="25.75" customHeight="1">
      <c r="A21" s="3"/>
      <c r="L21" s="4"/>
    </row>
    <row r="22" spans="1:12" ht="20" customHeight="1">
      <c r="B22" s="97" t="s">
        <v>29</v>
      </c>
      <c r="C22" s="100"/>
      <c r="D22" s="100"/>
      <c r="E22" s="100"/>
      <c r="F22" s="100"/>
      <c r="G22" s="100"/>
      <c r="H22" s="100"/>
      <c r="I22" s="100"/>
      <c r="J22" s="100"/>
      <c r="K22" s="101"/>
      <c r="L22" s="4"/>
    </row>
    <row r="23" spans="1:12" ht="29.4" customHeight="1">
      <c r="B23" s="22" t="s">
        <v>18</v>
      </c>
      <c r="C23" s="18" t="s">
        <v>19</v>
      </c>
      <c r="D23" s="16"/>
      <c r="E23" s="16"/>
      <c r="F23" s="16"/>
      <c r="G23" s="16"/>
      <c r="H23" s="16"/>
      <c r="I23" s="16"/>
      <c r="J23" s="16"/>
      <c r="K23" s="17"/>
      <c r="L23" s="4"/>
    </row>
    <row r="24" spans="1:12" ht="24.65" customHeight="1">
      <c r="B24" s="1" t="s">
        <v>17</v>
      </c>
      <c r="C24" s="19" t="s">
        <v>49</v>
      </c>
      <c r="D24" s="16"/>
      <c r="E24" s="16"/>
      <c r="F24" s="16"/>
      <c r="G24" s="16"/>
      <c r="H24" s="16"/>
      <c r="I24" s="16"/>
      <c r="J24" s="16"/>
      <c r="K24" s="17"/>
      <c r="L24" s="4"/>
    </row>
    <row r="25" spans="1:12" ht="27.65" customHeight="1">
      <c r="L25" s="4"/>
    </row>
    <row r="26" spans="1:12" ht="20" customHeight="1">
      <c r="B26" s="44" t="s">
        <v>51</v>
      </c>
      <c r="C26" s="44"/>
      <c r="D26" s="44"/>
      <c r="E26" s="44"/>
      <c r="F26" s="44"/>
      <c r="G26" s="44"/>
      <c r="H26" s="44"/>
      <c r="I26" s="44"/>
      <c r="J26" s="44"/>
      <c r="K26" s="44"/>
      <c r="L26" s="4"/>
    </row>
    <row r="27" spans="1:12" ht="49.25" customHeight="1">
      <c r="B27" s="93" t="s">
        <v>50</v>
      </c>
      <c r="C27" s="93"/>
      <c r="D27" s="93"/>
      <c r="E27" s="93"/>
      <c r="F27" s="93"/>
      <c r="G27" s="93"/>
      <c r="H27" s="93"/>
      <c r="I27" s="93"/>
      <c r="J27" s="93"/>
      <c r="K27" s="93"/>
      <c r="L27" s="4"/>
    </row>
    <row r="28" spans="1:12" ht="20" customHeight="1" thickBo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20" customHeight="1"/>
    <row r="30" spans="1:12" ht="20" customHeight="1"/>
    <row r="31" spans="1:12" ht="20" customHeight="1"/>
    <row r="94" spans="1:12">
      <c r="A94" s="3"/>
      <c r="L94" s="4"/>
    </row>
    <row r="95" spans="1:12">
      <c r="A95" s="3"/>
      <c r="L95" s="4"/>
    </row>
    <row r="96" spans="1:12">
      <c r="A96" s="3"/>
      <c r="L96" s="4"/>
    </row>
    <row r="97" spans="1:12">
      <c r="A97" s="3"/>
      <c r="L97" s="4"/>
    </row>
    <row r="98" spans="1:12">
      <c r="A98" s="3"/>
      <c r="L98" s="4"/>
    </row>
    <row r="99" spans="1:12" ht="23" thickBot="1">
      <c r="A99" s="13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5"/>
    </row>
  </sheetData>
  <sheetProtection algorithmName="SHA-512" hashValue="tPICCRR8Jr70ZtEqjBM6XR7O3XS6vVMeEKJ/n4R64x4ssAs2Mh3BMBGyx5pSJJyj6nYz8VnWQiOwKmsqLzhRyA==" saltValue="C3f/TLC4LO2+biTbnPZ8Lw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4">
    <mergeCell ref="B27:K27"/>
    <mergeCell ref="A1:A4"/>
    <mergeCell ref="B9:K9"/>
    <mergeCell ref="B18:K18"/>
    <mergeCell ref="B1:J1"/>
    <mergeCell ref="C3:J3"/>
    <mergeCell ref="C2:J2"/>
    <mergeCell ref="B22:K22"/>
    <mergeCell ref="C4:F4"/>
    <mergeCell ref="G4:H4"/>
    <mergeCell ref="I4:J4"/>
    <mergeCell ref="B6:K6"/>
    <mergeCell ref="B15:K15"/>
    <mergeCell ref="B16:K16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11"/>
  <sheetViews>
    <sheetView zoomScaleNormal="100" workbookViewId="0">
      <selection activeCell="E9" sqref="E9"/>
    </sheetView>
  </sheetViews>
  <sheetFormatPr defaultColWidth="8.90625" defaultRowHeight="22.5"/>
  <cols>
    <col min="1" max="1" width="10.08984375" style="48" customWidth="1"/>
    <col min="2" max="2" width="17.1796875" style="48" customWidth="1"/>
    <col min="3" max="3" width="44.08984375" style="48" customWidth="1"/>
    <col min="4" max="4" width="18.6328125" style="48" customWidth="1"/>
    <col min="5" max="5" width="17.26953125" style="48" customWidth="1"/>
    <col min="6" max="7" width="16.6328125" style="48" customWidth="1"/>
    <col min="8" max="8" width="14.90625" style="48" customWidth="1"/>
    <col min="9" max="9" width="11.08984375" style="48" customWidth="1"/>
    <col min="10" max="16384" width="8.90625" style="48"/>
  </cols>
  <sheetData>
    <row r="1" spans="1:9" ht="34.75" customHeight="1">
      <c r="A1" s="138"/>
      <c r="B1" s="141" t="s">
        <v>0</v>
      </c>
      <c r="C1" s="141"/>
      <c r="D1" s="141"/>
      <c r="E1" s="141"/>
      <c r="F1" s="141"/>
      <c r="G1" s="141"/>
      <c r="H1" s="45" t="s">
        <v>24</v>
      </c>
      <c r="I1" s="89" t="str">
        <f>+ลักษณะกิจกรรม!L1</f>
        <v>LESS-EE-01</v>
      </c>
    </row>
    <row r="2" spans="1:9" ht="25.75" customHeight="1">
      <c r="A2" s="139"/>
      <c r="B2" s="49" t="s">
        <v>5</v>
      </c>
      <c r="C2" s="142" t="str">
        <f>+ลักษณะกิจกรรม!C2</f>
        <v>การลดการใช้พลังงานไฟฟ้า</v>
      </c>
      <c r="D2" s="143"/>
      <c r="E2" s="143"/>
      <c r="F2" s="143"/>
      <c r="G2" s="144"/>
      <c r="H2" s="45" t="s">
        <v>25</v>
      </c>
      <c r="I2" s="90">
        <f>+ลักษณะกิจกรรม!L2</f>
        <v>9</v>
      </c>
    </row>
    <row r="3" spans="1:9" ht="25.75" customHeight="1">
      <c r="A3" s="139"/>
      <c r="B3" s="47" t="s">
        <v>3</v>
      </c>
      <c r="C3" s="103" t="str">
        <f>+ลักษณะกิจกรรม!C3</f>
        <v>กรอกข้อมูล</v>
      </c>
      <c r="D3" s="104"/>
      <c r="E3" s="104"/>
      <c r="F3" s="104"/>
      <c r="G3" s="105"/>
      <c r="H3" s="45" t="s">
        <v>1</v>
      </c>
      <c r="I3" s="90">
        <v>2</v>
      </c>
    </row>
    <row r="4" spans="1:9" ht="25.75" customHeight="1">
      <c r="A4" s="140"/>
      <c r="B4" s="47" t="s">
        <v>4</v>
      </c>
      <c r="C4" s="109" t="str">
        <f>+ลักษณะกิจกรรม!C4</f>
        <v>กรอกข้อมูล</v>
      </c>
      <c r="D4" s="110"/>
      <c r="E4" s="50" t="s">
        <v>15</v>
      </c>
      <c r="F4" s="113" t="str">
        <f>+ลักษณะกิจกรรม!I4</f>
        <v>กรอกข้อมูล</v>
      </c>
      <c r="G4" s="114"/>
      <c r="H4" s="45" t="s">
        <v>2</v>
      </c>
      <c r="I4" s="92" t="str">
        <f>+ลักษณะกิจกรรม!L4</f>
        <v>28/5/2568</v>
      </c>
    </row>
    <row r="5" spans="1:9" ht="25.75" customHeight="1" thickBot="1">
      <c r="A5" s="51"/>
      <c r="B5" s="52"/>
      <c r="C5" s="36"/>
      <c r="D5" s="36"/>
      <c r="E5" s="53"/>
      <c r="F5" s="37"/>
      <c r="G5" s="37"/>
      <c r="H5" s="52"/>
      <c r="I5" s="54"/>
    </row>
    <row r="6" spans="1:9" ht="25.75" customHeight="1" thickBot="1">
      <c r="A6" s="55"/>
      <c r="B6" s="134" t="s">
        <v>55</v>
      </c>
      <c r="C6" s="135"/>
      <c r="D6" s="135"/>
      <c r="E6" s="136"/>
      <c r="F6" s="136"/>
      <c r="G6" s="136"/>
      <c r="H6" s="137"/>
      <c r="I6" s="56"/>
    </row>
    <row r="7" spans="1:9" ht="25.75" customHeight="1">
      <c r="A7" s="55"/>
      <c r="B7" s="124" t="s">
        <v>7</v>
      </c>
      <c r="C7" s="124" t="s">
        <v>36</v>
      </c>
      <c r="D7" s="132" t="s">
        <v>37</v>
      </c>
      <c r="E7" s="130" t="s">
        <v>60</v>
      </c>
      <c r="F7" s="126" t="s">
        <v>56</v>
      </c>
      <c r="G7" s="126" t="s">
        <v>57</v>
      </c>
      <c r="H7" s="128" t="s">
        <v>58</v>
      </c>
      <c r="I7" s="56"/>
    </row>
    <row r="8" spans="1:9" ht="85.25" customHeight="1">
      <c r="A8" s="55"/>
      <c r="B8" s="125"/>
      <c r="C8" s="125"/>
      <c r="D8" s="133"/>
      <c r="E8" s="131"/>
      <c r="F8" s="127"/>
      <c r="G8" s="127"/>
      <c r="H8" s="129"/>
      <c r="I8" s="56"/>
    </row>
    <row r="9" spans="1:9" ht="25.75" customHeight="1">
      <c r="A9" s="55"/>
      <c r="B9" s="57">
        <v>1</v>
      </c>
      <c r="C9" s="87" t="s">
        <v>36</v>
      </c>
      <c r="D9" s="87"/>
      <c r="E9" s="87"/>
      <c r="F9" s="64">
        <f>+$D9*อ้างอิง!$G$10</f>
        <v>0</v>
      </c>
      <c r="G9" s="64">
        <f>+$E9*อ้างอิง!$G$10</f>
        <v>0</v>
      </c>
      <c r="H9" s="65">
        <f>+F9-G9</f>
        <v>0</v>
      </c>
      <c r="I9" s="56"/>
    </row>
    <row r="10" spans="1:9" ht="25.75" customHeight="1">
      <c r="A10" s="55"/>
      <c r="B10" s="57">
        <v>2</v>
      </c>
      <c r="C10" s="87"/>
      <c r="D10" s="87"/>
      <c r="E10" s="87"/>
      <c r="F10" s="64">
        <f>+$D10*อ้างอิง!$G$10</f>
        <v>0</v>
      </c>
      <c r="G10" s="64">
        <f>+$E10*อ้างอิง!$G$10</f>
        <v>0</v>
      </c>
      <c r="H10" s="65">
        <f t="shared" ref="H10:H18" si="0">+F10-G10</f>
        <v>0</v>
      </c>
      <c r="I10" s="56"/>
    </row>
    <row r="11" spans="1:9" ht="25.75" customHeight="1">
      <c r="A11" s="55"/>
      <c r="B11" s="57">
        <v>3</v>
      </c>
      <c r="C11" s="87"/>
      <c r="D11" s="87"/>
      <c r="E11" s="87"/>
      <c r="F11" s="64">
        <f>+$D11*อ้างอิง!$G$10</f>
        <v>0</v>
      </c>
      <c r="G11" s="64">
        <f>+$E11*อ้างอิง!$G$10</f>
        <v>0</v>
      </c>
      <c r="H11" s="65">
        <f t="shared" si="0"/>
        <v>0</v>
      </c>
      <c r="I11" s="56"/>
    </row>
    <row r="12" spans="1:9" ht="25.75" customHeight="1">
      <c r="A12" s="55"/>
      <c r="B12" s="57">
        <v>4</v>
      </c>
      <c r="C12" s="87"/>
      <c r="D12" s="87"/>
      <c r="E12" s="87"/>
      <c r="F12" s="64">
        <f>+$D12*อ้างอิง!$G$10</f>
        <v>0</v>
      </c>
      <c r="G12" s="64">
        <f>+$E12*อ้างอิง!$G$10</f>
        <v>0</v>
      </c>
      <c r="H12" s="65">
        <f t="shared" si="0"/>
        <v>0</v>
      </c>
      <c r="I12" s="56"/>
    </row>
    <row r="13" spans="1:9" ht="25.75" customHeight="1">
      <c r="A13" s="55"/>
      <c r="B13" s="57">
        <v>5</v>
      </c>
      <c r="C13" s="87"/>
      <c r="D13" s="87"/>
      <c r="E13" s="87"/>
      <c r="F13" s="64">
        <f>+$D13*อ้างอิง!$G$10</f>
        <v>0</v>
      </c>
      <c r="G13" s="64">
        <f>+$E13*อ้างอิง!$G$10</f>
        <v>0</v>
      </c>
      <c r="H13" s="65">
        <f t="shared" si="0"/>
        <v>0</v>
      </c>
      <c r="I13" s="56"/>
    </row>
    <row r="14" spans="1:9" ht="25.75" customHeight="1">
      <c r="A14" s="55"/>
      <c r="B14" s="57">
        <v>6</v>
      </c>
      <c r="C14" s="87"/>
      <c r="D14" s="87"/>
      <c r="E14" s="87"/>
      <c r="F14" s="64">
        <f>+$D14*อ้างอิง!$G$10</f>
        <v>0</v>
      </c>
      <c r="G14" s="64">
        <f>+$E14*อ้างอิง!$G$10</f>
        <v>0</v>
      </c>
      <c r="H14" s="65">
        <f t="shared" si="0"/>
        <v>0</v>
      </c>
      <c r="I14" s="56"/>
    </row>
    <row r="15" spans="1:9" ht="25.75" customHeight="1">
      <c r="A15" s="55"/>
      <c r="B15" s="57">
        <v>7</v>
      </c>
      <c r="C15" s="87"/>
      <c r="D15" s="87"/>
      <c r="E15" s="87"/>
      <c r="F15" s="64">
        <f>+$D15*อ้างอิง!$G$10</f>
        <v>0</v>
      </c>
      <c r="G15" s="64">
        <f>+$E15*อ้างอิง!$G$10</f>
        <v>0</v>
      </c>
      <c r="H15" s="65">
        <f t="shared" si="0"/>
        <v>0</v>
      </c>
      <c r="I15" s="56"/>
    </row>
    <row r="16" spans="1:9" ht="25.75" customHeight="1">
      <c r="A16" s="55"/>
      <c r="B16" s="57">
        <v>8</v>
      </c>
      <c r="C16" s="87"/>
      <c r="D16" s="87"/>
      <c r="E16" s="87"/>
      <c r="F16" s="64">
        <f>+$D16*อ้างอิง!$G$10</f>
        <v>0</v>
      </c>
      <c r="G16" s="64">
        <f>+$E16*อ้างอิง!$G$10</f>
        <v>0</v>
      </c>
      <c r="H16" s="65">
        <f t="shared" si="0"/>
        <v>0</v>
      </c>
      <c r="I16" s="56"/>
    </row>
    <row r="17" spans="1:9" ht="25.75" customHeight="1">
      <c r="A17" s="55"/>
      <c r="B17" s="57">
        <v>9</v>
      </c>
      <c r="C17" s="87"/>
      <c r="D17" s="87"/>
      <c r="E17" s="87"/>
      <c r="F17" s="64">
        <f>+$D17*อ้างอิง!$G$10</f>
        <v>0</v>
      </c>
      <c r="G17" s="64">
        <f>+$E17*อ้างอิง!$G$10</f>
        <v>0</v>
      </c>
      <c r="H17" s="65">
        <f t="shared" si="0"/>
        <v>0</v>
      </c>
      <c r="I17" s="56"/>
    </row>
    <row r="18" spans="1:9" ht="25.75" customHeight="1">
      <c r="A18" s="55"/>
      <c r="B18" s="57">
        <v>10</v>
      </c>
      <c r="C18" s="87"/>
      <c r="D18" s="87"/>
      <c r="E18" s="87"/>
      <c r="F18" s="64">
        <f>+$D18*อ้างอิง!$G$10</f>
        <v>0</v>
      </c>
      <c r="G18" s="64">
        <f>+$E18*อ้างอิง!$G$10</f>
        <v>0</v>
      </c>
      <c r="H18" s="65">
        <f t="shared" si="0"/>
        <v>0</v>
      </c>
      <c r="I18" s="56"/>
    </row>
    <row r="19" spans="1:9" ht="25.75" customHeight="1">
      <c r="A19" s="55"/>
      <c r="B19" s="57">
        <v>11</v>
      </c>
      <c r="C19" s="87"/>
      <c r="D19" s="87"/>
      <c r="E19" s="87"/>
      <c r="F19" s="64">
        <f>+$D19*อ้างอิง!$G$10</f>
        <v>0</v>
      </c>
      <c r="G19" s="64">
        <f>+$E19*อ้างอิง!$G$10</f>
        <v>0</v>
      </c>
      <c r="H19" s="65">
        <f t="shared" ref="H19:H20" si="1">+F19-G19</f>
        <v>0</v>
      </c>
      <c r="I19" s="56"/>
    </row>
    <row r="20" spans="1:9" ht="25.75" customHeight="1">
      <c r="A20" s="55"/>
      <c r="B20" s="57">
        <v>12</v>
      </c>
      <c r="C20" s="87"/>
      <c r="D20" s="87"/>
      <c r="E20" s="87"/>
      <c r="F20" s="64">
        <f>+$D20*อ้างอิง!$G$10</f>
        <v>0</v>
      </c>
      <c r="G20" s="64">
        <f>+$E20*อ้างอิง!$G$10</f>
        <v>0</v>
      </c>
      <c r="H20" s="65">
        <f t="shared" si="1"/>
        <v>0</v>
      </c>
      <c r="I20" s="56"/>
    </row>
    <row r="21" spans="1:9" ht="25.75" customHeight="1">
      <c r="A21" s="55"/>
      <c r="B21" s="57">
        <v>13</v>
      </c>
      <c r="C21" s="87"/>
      <c r="D21" s="87"/>
      <c r="E21" s="87"/>
      <c r="F21" s="64">
        <f>+$D21*อ้างอิง!$G$10</f>
        <v>0</v>
      </c>
      <c r="G21" s="64">
        <f>+$E21*อ้างอิง!$G$10</f>
        <v>0</v>
      </c>
      <c r="H21" s="65">
        <f t="shared" ref="H21:H84" si="2">+F21-G21</f>
        <v>0</v>
      </c>
      <c r="I21" s="56"/>
    </row>
    <row r="22" spans="1:9" ht="25.75" customHeight="1">
      <c r="A22" s="55"/>
      <c r="B22" s="57">
        <v>14</v>
      </c>
      <c r="C22" s="87"/>
      <c r="D22" s="87"/>
      <c r="E22" s="87"/>
      <c r="F22" s="64">
        <f>+$D22*อ้างอิง!$G$10</f>
        <v>0</v>
      </c>
      <c r="G22" s="64">
        <f>+$E22*อ้างอิง!$G$10</f>
        <v>0</v>
      </c>
      <c r="H22" s="65">
        <f t="shared" si="2"/>
        <v>0</v>
      </c>
      <c r="I22" s="56"/>
    </row>
    <row r="23" spans="1:9" ht="25.75" customHeight="1">
      <c r="A23" s="55"/>
      <c r="B23" s="57">
        <v>15</v>
      </c>
      <c r="C23" s="58"/>
      <c r="D23" s="58"/>
      <c r="E23" s="58"/>
      <c r="F23" s="64">
        <f>+$D23*อ้างอิง!$G$10</f>
        <v>0</v>
      </c>
      <c r="G23" s="64">
        <f>+$E23*อ้างอิง!$G$10</f>
        <v>0</v>
      </c>
      <c r="H23" s="65">
        <f t="shared" si="2"/>
        <v>0</v>
      </c>
      <c r="I23" s="56"/>
    </row>
    <row r="24" spans="1:9" ht="25.75" customHeight="1">
      <c r="A24" s="55"/>
      <c r="B24" s="57">
        <v>16</v>
      </c>
      <c r="C24" s="58"/>
      <c r="D24" s="58"/>
      <c r="E24" s="58"/>
      <c r="F24" s="64">
        <f>+$D24*อ้างอิง!$G$10</f>
        <v>0</v>
      </c>
      <c r="G24" s="64">
        <f>+$E24*อ้างอิง!$G$10</f>
        <v>0</v>
      </c>
      <c r="H24" s="65">
        <f t="shared" si="2"/>
        <v>0</v>
      </c>
      <c r="I24" s="56"/>
    </row>
    <row r="25" spans="1:9" ht="25.75" customHeight="1">
      <c r="A25" s="55"/>
      <c r="B25" s="57">
        <v>17</v>
      </c>
      <c r="C25" s="58"/>
      <c r="D25" s="58"/>
      <c r="E25" s="58"/>
      <c r="F25" s="64">
        <f>+$D25*อ้างอิง!$G$10</f>
        <v>0</v>
      </c>
      <c r="G25" s="64">
        <f>+$E25*อ้างอิง!$G$10</f>
        <v>0</v>
      </c>
      <c r="H25" s="65">
        <f t="shared" si="2"/>
        <v>0</v>
      </c>
      <c r="I25" s="56"/>
    </row>
    <row r="26" spans="1:9" ht="25.75" customHeight="1">
      <c r="A26" s="55"/>
      <c r="B26" s="57">
        <v>18</v>
      </c>
      <c r="C26" s="58"/>
      <c r="D26" s="58"/>
      <c r="E26" s="58"/>
      <c r="F26" s="64">
        <f>+$D26*อ้างอิง!$G$10</f>
        <v>0</v>
      </c>
      <c r="G26" s="64">
        <f>+$E26*อ้างอิง!$G$10</f>
        <v>0</v>
      </c>
      <c r="H26" s="65">
        <f t="shared" si="2"/>
        <v>0</v>
      </c>
      <c r="I26" s="56"/>
    </row>
    <row r="27" spans="1:9" ht="25.75" customHeight="1">
      <c r="A27" s="55"/>
      <c r="B27" s="57">
        <v>19</v>
      </c>
      <c r="C27" s="58"/>
      <c r="D27" s="58"/>
      <c r="E27" s="58"/>
      <c r="F27" s="64">
        <f>+$D27*อ้างอิง!$G$10</f>
        <v>0</v>
      </c>
      <c r="G27" s="64">
        <f>+$E27*อ้างอิง!$G$10</f>
        <v>0</v>
      </c>
      <c r="H27" s="65">
        <f t="shared" si="2"/>
        <v>0</v>
      </c>
      <c r="I27" s="56"/>
    </row>
    <row r="28" spans="1:9" ht="25.75" customHeight="1">
      <c r="A28" s="55"/>
      <c r="B28" s="57">
        <v>20</v>
      </c>
      <c r="C28" s="58"/>
      <c r="D28" s="58"/>
      <c r="E28" s="58"/>
      <c r="F28" s="64">
        <f>+$D28*อ้างอิง!$G$10</f>
        <v>0</v>
      </c>
      <c r="G28" s="64">
        <f>+$E28*อ้างอิง!$G$10</f>
        <v>0</v>
      </c>
      <c r="H28" s="65">
        <f t="shared" si="2"/>
        <v>0</v>
      </c>
      <c r="I28" s="56"/>
    </row>
    <row r="29" spans="1:9" ht="25.75" customHeight="1">
      <c r="A29" s="55"/>
      <c r="B29" s="57">
        <v>21</v>
      </c>
      <c r="C29" s="58"/>
      <c r="D29" s="58"/>
      <c r="E29" s="58"/>
      <c r="F29" s="64">
        <f>+$D29*อ้างอิง!$G$10</f>
        <v>0</v>
      </c>
      <c r="G29" s="64">
        <f>+$E29*อ้างอิง!$G$10</f>
        <v>0</v>
      </c>
      <c r="H29" s="65">
        <f t="shared" si="2"/>
        <v>0</v>
      </c>
      <c r="I29" s="56"/>
    </row>
    <row r="30" spans="1:9" ht="25.75" customHeight="1">
      <c r="A30" s="55"/>
      <c r="B30" s="57">
        <v>22</v>
      </c>
      <c r="C30" s="58"/>
      <c r="D30" s="58"/>
      <c r="E30" s="58"/>
      <c r="F30" s="64">
        <f>+$D30*อ้างอิง!$G$10</f>
        <v>0</v>
      </c>
      <c r="G30" s="64">
        <f>+$E30*อ้างอิง!$G$10</f>
        <v>0</v>
      </c>
      <c r="H30" s="65">
        <f t="shared" si="2"/>
        <v>0</v>
      </c>
      <c r="I30" s="56"/>
    </row>
    <row r="31" spans="1:9" ht="25.75" customHeight="1">
      <c r="A31" s="55"/>
      <c r="B31" s="57">
        <v>23</v>
      </c>
      <c r="C31" s="58"/>
      <c r="D31" s="58"/>
      <c r="E31" s="58"/>
      <c r="F31" s="64">
        <f>+$D31*อ้างอิง!$G$10</f>
        <v>0</v>
      </c>
      <c r="G31" s="64">
        <f>+$E31*อ้างอิง!$G$10</f>
        <v>0</v>
      </c>
      <c r="H31" s="65">
        <f t="shared" si="2"/>
        <v>0</v>
      </c>
      <c r="I31" s="56"/>
    </row>
    <row r="32" spans="1:9" ht="25.75" customHeight="1">
      <c r="A32" s="55"/>
      <c r="B32" s="57">
        <v>24</v>
      </c>
      <c r="C32" s="58"/>
      <c r="D32" s="58"/>
      <c r="E32" s="58"/>
      <c r="F32" s="64">
        <f>+$D32*อ้างอิง!$G$10</f>
        <v>0</v>
      </c>
      <c r="G32" s="64">
        <f>+$E32*อ้างอิง!$G$10</f>
        <v>0</v>
      </c>
      <c r="H32" s="65">
        <f t="shared" si="2"/>
        <v>0</v>
      </c>
      <c r="I32" s="56"/>
    </row>
    <row r="33" spans="1:9" ht="25.75" customHeight="1">
      <c r="A33" s="55"/>
      <c r="B33" s="57">
        <v>25</v>
      </c>
      <c r="C33" s="58"/>
      <c r="D33" s="58"/>
      <c r="E33" s="58"/>
      <c r="F33" s="64">
        <f>+$D33*อ้างอิง!$G$10</f>
        <v>0</v>
      </c>
      <c r="G33" s="64">
        <f>+$E33*อ้างอิง!$G$10</f>
        <v>0</v>
      </c>
      <c r="H33" s="65">
        <f t="shared" si="2"/>
        <v>0</v>
      </c>
      <c r="I33" s="56"/>
    </row>
    <row r="34" spans="1:9" ht="25.75" customHeight="1">
      <c r="A34" s="55"/>
      <c r="B34" s="57">
        <v>26</v>
      </c>
      <c r="C34" s="58"/>
      <c r="D34" s="58"/>
      <c r="E34" s="58"/>
      <c r="F34" s="64">
        <f>+$D34*อ้างอิง!$G$10</f>
        <v>0</v>
      </c>
      <c r="G34" s="64">
        <f>+$E34*อ้างอิง!$G$10</f>
        <v>0</v>
      </c>
      <c r="H34" s="65">
        <f t="shared" si="2"/>
        <v>0</v>
      </c>
      <c r="I34" s="56"/>
    </row>
    <row r="35" spans="1:9" ht="25.75" customHeight="1">
      <c r="A35" s="55"/>
      <c r="B35" s="57">
        <v>27</v>
      </c>
      <c r="C35" s="58"/>
      <c r="D35" s="58"/>
      <c r="E35" s="58"/>
      <c r="F35" s="64">
        <f>+$D35*อ้างอิง!$G$10</f>
        <v>0</v>
      </c>
      <c r="G35" s="64">
        <f>+$E35*อ้างอิง!$G$10</f>
        <v>0</v>
      </c>
      <c r="H35" s="65">
        <f t="shared" si="2"/>
        <v>0</v>
      </c>
      <c r="I35" s="56"/>
    </row>
    <row r="36" spans="1:9" ht="25.75" customHeight="1">
      <c r="A36" s="55"/>
      <c r="B36" s="57">
        <v>28</v>
      </c>
      <c r="C36" s="58"/>
      <c r="D36" s="58"/>
      <c r="E36" s="58"/>
      <c r="F36" s="64">
        <f>+$D36*อ้างอิง!$G$10</f>
        <v>0</v>
      </c>
      <c r="G36" s="64">
        <f>+$E36*อ้างอิง!$G$10</f>
        <v>0</v>
      </c>
      <c r="H36" s="65">
        <f t="shared" si="2"/>
        <v>0</v>
      </c>
      <c r="I36" s="56"/>
    </row>
    <row r="37" spans="1:9" ht="25.75" customHeight="1">
      <c r="A37" s="55"/>
      <c r="B37" s="57">
        <v>29</v>
      </c>
      <c r="C37" s="58"/>
      <c r="D37" s="58"/>
      <c r="E37" s="58"/>
      <c r="F37" s="64">
        <f>+$D37*อ้างอิง!$G$10</f>
        <v>0</v>
      </c>
      <c r="G37" s="64">
        <f>+$E37*อ้างอิง!$G$10</f>
        <v>0</v>
      </c>
      <c r="H37" s="65">
        <f t="shared" si="2"/>
        <v>0</v>
      </c>
      <c r="I37" s="56"/>
    </row>
    <row r="38" spans="1:9" ht="25.75" customHeight="1">
      <c r="A38" s="55"/>
      <c r="B38" s="57">
        <v>30</v>
      </c>
      <c r="C38" s="58"/>
      <c r="D38" s="58"/>
      <c r="E38" s="58"/>
      <c r="F38" s="64">
        <f>+$D38*อ้างอิง!$G$10</f>
        <v>0</v>
      </c>
      <c r="G38" s="64">
        <f>+$E38*อ้างอิง!$G$10</f>
        <v>0</v>
      </c>
      <c r="H38" s="65">
        <f t="shared" si="2"/>
        <v>0</v>
      </c>
      <c r="I38" s="56"/>
    </row>
    <row r="39" spans="1:9" ht="25.75" customHeight="1">
      <c r="A39" s="55"/>
      <c r="B39" s="57">
        <v>31</v>
      </c>
      <c r="C39" s="58"/>
      <c r="D39" s="58"/>
      <c r="E39" s="58"/>
      <c r="F39" s="64">
        <f>+$D39*อ้างอิง!$G$10</f>
        <v>0</v>
      </c>
      <c r="G39" s="64">
        <f>+$E39*อ้างอิง!$G$10</f>
        <v>0</v>
      </c>
      <c r="H39" s="65">
        <f t="shared" si="2"/>
        <v>0</v>
      </c>
      <c r="I39" s="56"/>
    </row>
    <row r="40" spans="1:9" ht="25.75" customHeight="1">
      <c r="A40" s="55"/>
      <c r="B40" s="57">
        <v>32</v>
      </c>
      <c r="C40" s="58"/>
      <c r="D40" s="58"/>
      <c r="E40" s="58"/>
      <c r="F40" s="64">
        <f>+$D40*อ้างอิง!$G$10</f>
        <v>0</v>
      </c>
      <c r="G40" s="64">
        <f>+$E40*อ้างอิง!$G$10</f>
        <v>0</v>
      </c>
      <c r="H40" s="65">
        <f t="shared" si="2"/>
        <v>0</v>
      </c>
      <c r="I40" s="56"/>
    </row>
    <row r="41" spans="1:9" ht="25.75" customHeight="1">
      <c r="A41" s="55"/>
      <c r="B41" s="57">
        <v>33</v>
      </c>
      <c r="C41" s="58"/>
      <c r="D41" s="58"/>
      <c r="E41" s="58"/>
      <c r="F41" s="64">
        <f>+$D41*อ้างอิง!$G$10</f>
        <v>0</v>
      </c>
      <c r="G41" s="64">
        <f>+$E41*อ้างอิง!$G$10</f>
        <v>0</v>
      </c>
      <c r="H41" s="65">
        <f t="shared" si="2"/>
        <v>0</v>
      </c>
      <c r="I41" s="56"/>
    </row>
    <row r="42" spans="1:9" ht="25.75" customHeight="1">
      <c r="A42" s="55"/>
      <c r="B42" s="57">
        <v>34</v>
      </c>
      <c r="C42" s="58"/>
      <c r="D42" s="58"/>
      <c r="E42" s="58"/>
      <c r="F42" s="64">
        <f>+$D42*อ้างอิง!$G$10</f>
        <v>0</v>
      </c>
      <c r="G42" s="64">
        <f>+$E42*อ้างอิง!$G$10</f>
        <v>0</v>
      </c>
      <c r="H42" s="65">
        <f t="shared" si="2"/>
        <v>0</v>
      </c>
      <c r="I42" s="56"/>
    </row>
    <row r="43" spans="1:9" ht="25.75" customHeight="1">
      <c r="A43" s="55"/>
      <c r="B43" s="57">
        <v>35</v>
      </c>
      <c r="C43" s="58"/>
      <c r="D43" s="58"/>
      <c r="E43" s="58"/>
      <c r="F43" s="64">
        <f>+$D43*อ้างอิง!$G$10</f>
        <v>0</v>
      </c>
      <c r="G43" s="64">
        <f>+$E43*อ้างอิง!$G$10</f>
        <v>0</v>
      </c>
      <c r="H43" s="65">
        <f t="shared" si="2"/>
        <v>0</v>
      </c>
      <c r="I43" s="56"/>
    </row>
    <row r="44" spans="1:9" ht="25.75" customHeight="1">
      <c r="A44" s="55"/>
      <c r="B44" s="57">
        <v>36</v>
      </c>
      <c r="C44" s="58"/>
      <c r="D44" s="58"/>
      <c r="E44" s="58"/>
      <c r="F44" s="64">
        <f>+$D44*อ้างอิง!$G$10</f>
        <v>0</v>
      </c>
      <c r="G44" s="64">
        <f>+$E44*อ้างอิง!$G$10</f>
        <v>0</v>
      </c>
      <c r="H44" s="65">
        <f t="shared" si="2"/>
        <v>0</v>
      </c>
      <c r="I44" s="56"/>
    </row>
    <row r="45" spans="1:9" ht="25.75" customHeight="1">
      <c r="A45" s="55"/>
      <c r="B45" s="57">
        <v>37</v>
      </c>
      <c r="C45" s="58"/>
      <c r="D45" s="58"/>
      <c r="E45" s="58"/>
      <c r="F45" s="64">
        <f>+$D45*อ้างอิง!$G$10</f>
        <v>0</v>
      </c>
      <c r="G45" s="64">
        <f>+$E45*อ้างอิง!$G$10</f>
        <v>0</v>
      </c>
      <c r="H45" s="65">
        <f t="shared" si="2"/>
        <v>0</v>
      </c>
      <c r="I45" s="56"/>
    </row>
    <row r="46" spans="1:9" ht="25.75" customHeight="1">
      <c r="A46" s="55"/>
      <c r="B46" s="57">
        <v>38</v>
      </c>
      <c r="C46" s="58"/>
      <c r="D46" s="58"/>
      <c r="E46" s="58"/>
      <c r="F46" s="64">
        <f>+$D46*อ้างอิง!$G$10</f>
        <v>0</v>
      </c>
      <c r="G46" s="64">
        <f>+$E46*อ้างอิง!$G$10</f>
        <v>0</v>
      </c>
      <c r="H46" s="65">
        <f t="shared" si="2"/>
        <v>0</v>
      </c>
      <c r="I46" s="56"/>
    </row>
    <row r="47" spans="1:9" ht="25.75" customHeight="1">
      <c r="A47" s="55"/>
      <c r="B47" s="57">
        <v>39</v>
      </c>
      <c r="C47" s="58"/>
      <c r="D47" s="58"/>
      <c r="E47" s="58"/>
      <c r="F47" s="64">
        <f>+$D47*อ้างอิง!$G$10</f>
        <v>0</v>
      </c>
      <c r="G47" s="64">
        <f>+$E47*อ้างอิง!$G$10</f>
        <v>0</v>
      </c>
      <c r="H47" s="65">
        <f t="shared" si="2"/>
        <v>0</v>
      </c>
      <c r="I47" s="56"/>
    </row>
    <row r="48" spans="1:9" ht="25.75" customHeight="1">
      <c r="A48" s="55"/>
      <c r="B48" s="57">
        <v>40</v>
      </c>
      <c r="C48" s="58"/>
      <c r="D48" s="58"/>
      <c r="E48" s="58"/>
      <c r="F48" s="64">
        <f>+$D48*อ้างอิง!$G$10</f>
        <v>0</v>
      </c>
      <c r="G48" s="64">
        <f>+$E48*อ้างอิง!$G$10</f>
        <v>0</v>
      </c>
      <c r="H48" s="65">
        <f t="shared" si="2"/>
        <v>0</v>
      </c>
      <c r="I48" s="56"/>
    </row>
    <row r="49" spans="1:9" ht="25.75" customHeight="1">
      <c r="A49" s="55"/>
      <c r="B49" s="57">
        <v>41</v>
      </c>
      <c r="C49" s="58"/>
      <c r="D49" s="58"/>
      <c r="E49" s="58"/>
      <c r="F49" s="64">
        <f>+$D49*อ้างอิง!$G$10</f>
        <v>0</v>
      </c>
      <c r="G49" s="64">
        <f>+$E49*อ้างอิง!$G$10</f>
        <v>0</v>
      </c>
      <c r="H49" s="65">
        <f t="shared" si="2"/>
        <v>0</v>
      </c>
      <c r="I49" s="56"/>
    </row>
    <row r="50" spans="1:9" ht="25.75" customHeight="1">
      <c r="A50" s="55"/>
      <c r="B50" s="57">
        <v>42</v>
      </c>
      <c r="C50" s="58"/>
      <c r="D50" s="58"/>
      <c r="E50" s="58"/>
      <c r="F50" s="64">
        <f>+$D50*อ้างอิง!$G$10</f>
        <v>0</v>
      </c>
      <c r="G50" s="64">
        <f>+$E50*อ้างอิง!$G$10</f>
        <v>0</v>
      </c>
      <c r="H50" s="65">
        <f t="shared" si="2"/>
        <v>0</v>
      </c>
      <c r="I50" s="56"/>
    </row>
    <row r="51" spans="1:9" ht="25.75" customHeight="1">
      <c r="A51" s="55"/>
      <c r="B51" s="57">
        <v>43</v>
      </c>
      <c r="C51" s="58"/>
      <c r="D51" s="58"/>
      <c r="E51" s="58"/>
      <c r="F51" s="64">
        <f>+$D51*อ้างอิง!$G$10</f>
        <v>0</v>
      </c>
      <c r="G51" s="64">
        <f>+$E51*อ้างอิง!$G$10</f>
        <v>0</v>
      </c>
      <c r="H51" s="65">
        <f t="shared" si="2"/>
        <v>0</v>
      </c>
      <c r="I51" s="56"/>
    </row>
    <row r="52" spans="1:9" ht="25.75" customHeight="1">
      <c r="A52" s="55"/>
      <c r="B52" s="57">
        <v>44</v>
      </c>
      <c r="C52" s="58"/>
      <c r="D52" s="58"/>
      <c r="E52" s="58"/>
      <c r="F52" s="64">
        <f>+$D52*อ้างอิง!$G$10</f>
        <v>0</v>
      </c>
      <c r="G52" s="64">
        <f>+$E52*อ้างอิง!$G$10</f>
        <v>0</v>
      </c>
      <c r="H52" s="65">
        <f t="shared" si="2"/>
        <v>0</v>
      </c>
      <c r="I52" s="56"/>
    </row>
    <row r="53" spans="1:9" ht="25.75" customHeight="1">
      <c r="A53" s="55"/>
      <c r="B53" s="57">
        <v>45</v>
      </c>
      <c r="C53" s="58"/>
      <c r="D53" s="58"/>
      <c r="E53" s="58"/>
      <c r="F53" s="64">
        <f>+$D53*อ้างอิง!$G$10</f>
        <v>0</v>
      </c>
      <c r="G53" s="64">
        <f>+$E53*อ้างอิง!$G$10</f>
        <v>0</v>
      </c>
      <c r="H53" s="65">
        <f t="shared" si="2"/>
        <v>0</v>
      </c>
      <c r="I53" s="56"/>
    </row>
    <row r="54" spans="1:9" ht="25.75" customHeight="1">
      <c r="A54" s="55"/>
      <c r="B54" s="57">
        <v>46</v>
      </c>
      <c r="C54" s="58"/>
      <c r="D54" s="58"/>
      <c r="E54" s="58"/>
      <c r="F54" s="64">
        <f>+$D54*อ้างอิง!$G$10</f>
        <v>0</v>
      </c>
      <c r="G54" s="64">
        <f>+$E54*อ้างอิง!$G$10</f>
        <v>0</v>
      </c>
      <c r="H54" s="65">
        <f t="shared" si="2"/>
        <v>0</v>
      </c>
      <c r="I54" s="56"/>
    </row>
    <row r="55" spans="1:9" ht="25.75" customHeight="1">
      <c r="A55" s="55"/>
      <c r="B55" s="57">
        <v>47</v>
      </c>
      <c r="C55" s="58"/>
      <c r="D55" s="58"/>
      <c r="E55" s="58"/>
      <c r="F55" s="64">
        <f>+$D55*อ้างอิง!$G$10</f>
        <v>0</v>
      </c>
      <c r="G55" s="64">
        <f>+$E55*อ้างอิง!$G$10</f>
        <v>0</v>
      </c>
      <c r="H55" s="65">
        <f t="shared" si="2"/>
        <v>0</v>
      </c>
      <c r="I55" s="56"/>
    </row>
    <row r="56" spans="1:9" ht="25.75" customHeight="1">
      <c r="A56" s="55"/>
      <c r="B56" s="57">
        <v>48</v>
      </c>
      <c r="C56" s="58"/>
      <c r="D56" s="58"/>
      <c r="E56" s="58"/>
      <c r="F56" s="64">
        <f>+$D56*อ้างอิง!$G$10</f>
        <v>0</v>
      </c>
      <c r="G56" s="64">
        <f>+$E56*อ้างอิง!$G$10</f>
        <v>0</v>
      </c>
      <c r="H56" s="65">
        <f t="shared" si="2"/>
        <v>0</v>
      </c>
      <c r="I56" s="56"/>
    </row>
    <row r="57" spans="1:9" ht="25.75" customHeight="1">
      <c r="A57" s="55"/>
      <c r="B57" s="57">
        <v>49</v>
      </c>
      <c r="C57" s="58"/>
      <c r="D57" s="58"/>
      <c r="E57" s="58"/>
      <c r="F57" s="64">
        <f>+$D57*อ้างอิง!$G$10</f>
        <v>0</v>
      </c>
      <c r="G57" s="64">
        <f>+$E57*อ้างอิง!$G$10</f>
        <v>0</v>
      </c>
      <c r="H57" s="65">
        <f t="shared" si="2"/>
        <v>0</v>
      </c>
      <c r="I57" s="56"/>
    </row>
    <row r="58" spans="1:9" ht="25.75" customHeight="1">
      <c r="A58" s="55"/>
      <c r="B58" s="57">
        <v>50</v>
      </c>
      <c r="C58" s="58"/>
      <c r="D58" s="58"/>
      <c r="E58" s="58"/>
      <c r="F58" s="64">
        <f>+$D58*อ้างอิง!$G$10</f>
        <v>0</v>
      </c>
      <c r="G58" s="64">
        <f>+$E58*อ้างอิง!$G$10</f>
        <v>0</v>
      </c>
      <c r="H58" s="65">
        <f t="shared" si="2"/>
        <v>0</v>
      </c>
      <c r="I58" s="56"/>
    </row>
    <row r="59" spans="1:9" ht="25.75" customHeight="1">
      <c r="A59" s="55"/>
      <c r="B59" s="57">
        <v>51</v>
      </c>
      <c r="C59" s="58"/>
      <c r="D59" s="58"/>
      <c r="E59" s="58"/>
      <c r="F59" s="64">
        <f>+$D59*อ้างอิง!$G$10</f>
        <v>0</v>
      </c>
      <c r="G59" s="64">
        <f>+$E59*อ้างอิง!$G$10</f>
        <v>0</v>
      </c>
      <c r="H59" s="65">
        <f t="shared" si="2"/>
        <v>0</v>
      </c>
      <c r="I59" s="56"/>
    </row>
    <row r="60" spans="1:9" ht="25.75" customHeight="1">
      <c r="A60" s="55"/>
      <c r="B60" s="57">
        <v>52</v>
      </c>
      <c r="C60" s="58"/>
      <c r="D60" s="58"/>
      <c r="E60" s="58"/>
      <c r="F60" s="64">
        <f>+$D60*อ้างอิง!$G$10</f>
        <v>0</v>
      </c>
      <c r="G60" s="64">
        <f>+$E60*อ้างอิง!$G$10</f>
        <v>0</v>
      </c>
      <c r="H60" s="65">
        <f t="shared" si="2"/>
        <v>0</v>
      </c>
      <c r="I60" s="56"/>
    </row>
    <row r="61" spans="1:9" ht="25.75" customHeight="1">
      <c r="A61" s="55"/>
      <c r="B61" s="57">
        <v>53</v>
      </c>
      <c r="C61" s="58"/>
      <c r="D61" s="58"/>
      <c r="E61" s="58"/>
      <c r="F61" s="64">
        <f>+$D61*อ้างอิง!$G$10</f>
        <v>0</v>
      </c>
      <c r="G61" s="64">
        <f>+$E61*อ้างอิง!$G$10</f>
        <v>0</v>
      </c>
      <c r="H61" s="65">
        <f t="shared" si="2"/>
        <v>0</v>
      </c>
      <c r="I61" s="56"/>
    </row>
    <row r="62" spans="1:9" ht="25.75" customHeight="1">
      <c r="A62" s="55"/>
      <c r="B62" s="57">
        <v>54</v>
      </c>
      <c r="C62" s="58"/>
      <c r="D62" s="58"/>
      <c r="E62" s="58"/>
      <c r="F62" s="64">
        <f>+$D62*อ้างอิง!$G$10</f>
        <v>0</v>
      </c>
      <c r="G62" s="64">
        <f>+$E62*อ้างอิง!$G$10</f>
        <v>0</v>
      </c>
      <c r="H62" s="65">
        <f t="shared" si="2"/>
        <v>0</v>
      </c>
      <c r="I62" s="56"/>
    </row>
    <row r="63" spans="1:9" ht="25.75" customHeight="1">
      <c r="A63" s="55"/>
      <c r="B63" s="57">
        <v>55</v>
      </c>
      <c r="C63" s="58"/>
      <c r="D63" s="58"/>
      <c r="E63" s="58"/>
      <c r="F63" s="64">
        <f>+$D63*อ้างอิง!$G$10</f>
        <v>0</v>
      </c>
      <c r="G63" s="64">
        <f>+$E63*อ้างอิง!$G$10</f>
        <v>0</v>
      </c>
      <c r="H63" s="65">
        <f t="shared" si="2"/>
        <v>0</v>
      </c>
      <c r="I63" s="56"/>
    </row>
    <row r="64" spans="1:9" ht="25.75" customHeight="1">
      <c r="A64" s="55"/>
      <c r="B64" s="57">
        <v>56</v>
      </c>
      <c r="C64" s="58"/>
      <c r="D64" s="58"/>
      <c r="E64" s="58"/>
      <c r="F64" s="64">
        <f>+$D64*อ้างอิง!$G$10</f>
        <v>0</v>
      </c>
      <c r="G64" s="64">
        <f>+$E64*อ้างอิง!$G$10</f>
        <v>0</v>
      </c>
      <c r="H64" s="65">
        <f t="shared" si="2"/>
        <v>0</v>
      </c>
      <c r="I64" s="56"/>
    </row>
    <row r="65" spans="1:9" ht="25.75" customHeight="1">
      <c r="A65" s="55"/>
      <c r="B65" s="57">
        <v>57</v>
      </c>
      <c r="C65" s="58"/>
      <c r="D65" s="58"/>
      <c r="E65" s="58"/>
      <c r="F65" s="64">
        <f>+$D65*อ้างอิง!$G$10</f>
        <v>0</v>
      </c>
      <c r="G65" s="64">
        <f>+$E65*อ้างอิง!$G$10</f>
        <v>0</v>
      </c>
      <c r="H65" s="65">
        <f t="shared" si="2"/>
        <v>0</v>
      </c>
      <c r="I65" s="56"/>
    </row>
    <row r="66" spans="1:9" ht="25.75" customHeight="1">
      <c r="A66" s="55"/>
      <c r="B66" s="57">
        <v>58</v>
      </c>
      <c r="C66" s="58"/>
      <c r="D66" s="58"/>
      <c r="E66" s="58"/>
      <c r="F66" s="64">
        <f>+$D66*อ้างอิง!$G$10</f>
        <v>0</v>
      </c>
      <c r="G66" s="64">
        <f>+$E66*อ้างอิง!$G$10</f>
        <v>0</v>
      </c>
      <c r="H66" s="65">
        <f t="shared" si="2"/>
        <v>0</v>
      </c>
      <c r="I66" s="56"/>
    </row>
    <row r="67" spans="1:9" ht="25.75" customHeight="1">
      <c r="A67" s="55"/>
      <c r="B67" s="57">
        <v>59</v>
      </c>
      <c r="C67" s="58"/>
      <c r="D67" s="58"/>
      <c r="E67" s="58"/>
      <c r="F67" s="64">
        <f>+$D67*อ้างอิง!$G$10</f>
        <v>0</v>
      </c>
      <c r="G67" s="64">
        <f>+$E67*อ้างอิง!$G$10</f>
        <v>0</v>
      </c>
      <c r="H67" s="65">
        <f t="shared" si="2"/>
        <v>0</v>
      </c>
      <c r="I67" s="56"/>
    </row>
    <row r="68" spans="1:9" ht="25.75" customHeight="1">
      <c r="A68" s="55"/>
      <c r="B68" s="57">
        <v>60</v>
      </c>
      <c r="C68" s="58"/>
      <c r="D68" s="58"/>
      <c r="E68" s="58"/>
      <c r="F68" s="64">
        <f>+$D68*อ้างอิง!$G$10</f>
        <v>0</v>
      </c>
      <c r="G68" s="64">
        <f>+$E68*อ้างอิง!$G$10</f>
        <v>0</v>
      </c>
      <c r="H68" s="65">
        <f t="shared" si="2"/>
        <v>0</v>
      </c>
      <c r="I68" s="56"/>
    </row>
    <row r="69" spans="1:9" ht="25.75" customHeight="1">
      <c r="A69" s="55"/>
      <c r="B69" s="57">
        <v>61</v>
      </c>
      <c r="C69" s="58"/>
      <c r="D69" s="58"/>
      <c r="E69" s="58"/>
      <c r="F69" s="64">
        <f>+$D69*อ้างอิง!$G$10</f>
        <v>0</v>
      </c>
      <c r="G69" s="64">
        <f>+$E69*อ้างอิง!$G$10</f>
        <v>0</v>
      </c>
      <c r="H69" s="65">
        <f t="shared" si="2"/>
        <v>0</v>
      </c>
      <c r="I69" s="56"/>
    </row>
    <row r="70" spans="1:9" ht="25.75" customHeight="1">
      <c r="A70" s="55"/>
      <c r="B70" s="57">
        <v>62</v>
      </c>
      <c r="C70" s="58"/>
      <c r="D70" s="58"/>
      <c r="E70" s="58"/>
      <c r="F70" s="64">
        <f>+$D70*อ้างอิง!$G$10</f>
        <v>0</v>
      </c>
      <c r="G70" s="64">
        <f>+$E70*อ้างอิง!$G$10</f>
        <v>0</v>
      </c>
      <c r="H70" s="65">
        <f t="shared" si="2"/>
        <v>0</v>
      </c>
      <c r="I70" s="56"/>
    </row>
    <row r="71" spans="1:9" ht="25.75" customHeight="1">
      <c r="A71" s="55"/>
      <c r="B71" s="57">
        <v>63</v>
      </c>
      <c r="C71" s="58"/>
      <c r="D71" s="58"/>
      <c r="E71" s="58"/>
      <c r="F71" s="64">
        <f>+$D71*อ้างอิง!$G$10</f>
        <v>0</v>
      </c>
      <c r="G71" s="64">
        <f>+$E71*อ้างอิง!$G$10</f>
        <v>0</v>
      </c>
      <c r="H71" s="65">
        <f t="shared" si="2"/>
        <v>0</v>
      </c>
      <c r="I71" s="56"/>
    </row>
    <row r="72" spans="1:9" ht="25.75" customHeight="1">
      <c r="A72" s="55"/>
      <c r="B72" s="57">
        <v>64</v>
      </c>
      <c r="C72" s="58"/>
      <c r="D72" s="58"/>
      <c r="E72" s="58"/>
      <c r="F72" s="64">
        <f>+$D72*อ้างอิง!$G$10</f>
        <v>0</v>
      </c>
      <c r="G72" s="64">
        <f>+$E72*อ้างอิง!$G$10</f>
        <v>0</v>
      </c>
      <c r="H72" s="65">
        <f t="shared" si="2"/>
        <v>0</v>
      </c>
      <c r="I72" s="56"/>
    </row>
    <row r="73" spans="1:9" ht="25.75" customHeight="1">
      <c r="A73" s="55"/>
      <c r="B73" s="57">
        <v>65</v>
      </c>
      <c r="C73" s="58"/>
      <c r="D73" s="58"/>
      <c r="E73" s="58"/>
      <c r="F73" s="64">
        <f>+$D73*อ้างอิง!$G$10</f>
        <v>0</v>
      </c>
      <c r="G73" s="64">
        <f>+$E73*อ้างอิง!$G$10</f>
        <v>0</v>
      </c>
      <c r="H73" s="65">
        <f t="shared" si="2"/>
        <v>0</v>
      </c>
      <c r="I73" s="56"/>
    </row>
    <row r="74" spans="1:9" ht="25.75" customHeight="1">
      <c r="A74" s="55"/>
      <c r="B74" s="57">
        <v>66</v>
      </c>
      <c r="C74" s="58"/>
      <c r="D74" s="58"/>
      <c r="E74" s="58"/>
      <c r="F74" s="64">
        <f>+$D74*อ้างอิง!$G$10</f>
        <v>0</v>
      </c>
      <c r="G74" s="64">
        <f>+$E74*อ้างอิง!$G$10</f>
        <v>0</v>
      </c>
      <c r="H74" s="65">
        <f t="shared" si="2"/>
        <v>0</v>
      </c>
      <c r="I74" s="56"/>
    </row>
    <row r="75" spans="1:9" ht="25.75" customHeight="1">
      <c r="A75" s="55"/>
      <c r="B75" s="57">
        <v>67</v>
      </c>
      <c r="C75" s="58"/>
      <c r="D75" s="58"/>
      <c r="E75" s="58"/>
      <c r="F75" s="64">
        <f>+$D75*อ้างอิง!$G$10</f>
        <v>0</v>
      </c>
      <c r="G75" s="64">
        <f>+$E75*อ้างอิง!$G$10</f>
        <v>0</v>
      </c>
      <c r="H75" s="65">
        <f t="shared" si="2"/>
        <v>0</v>
      </c>
      <c r="I75" s="56"/>
    </row>
    <row r="76" spans="1:9" ht="25.75" customHeight="1">
      <c r="A76" s="55"/>
      <c r="B76" s="57">
        <v>68</v>
      </c>
      <c r="C76" s="58"/>
      <c r="D76" s="58"/>
      <c r="E76" s="58"/>
      <c r="F76" s="64">
        <f>+$D76*อ้างอิง!$G$10</f>
        <v>0</v>
      </c>
      <c r="G76" s="64">
        <f>+$E76*อ้างอิง!$G$10</f>
        <v>0</v>
      </c>
      <c r="H76" s="65">
        <f t="shared" si="2"/>
        <v>0</v>
      </c>
      <c r="I76" s="56"/>
    </row>
    <row r="77" spans="1:9" ht="25.75" customHeight="1">
      <c r="A77" s="55"/>
      <c r="B77" s="57">
        <v>69</v>
      </c>
      <c r="C77" s="58"/>
      <c r="D77" s="58"/>
      <c r="E77" s="58"/>
      <c r="F77" s="64">
        <f>+$D77*อ้างอิง!$G$10</f>
        <v>0</v>
      </c>
      <c r="G77" s="64">
        <f>+$E77*อ้างอิง!$G$10</f>
        <v>0</v>
      </c>
      <c r="H77" s="65">
        <f t="shared" si="2"/>
        <v>0</v>
      </c>
      <c r="I77" s="56"/>
    </row>
    <row r="78" spans="1:9" ht="25.75" customHeight="1">
      <c r="A78" s="55"/>
      <c r="B78" s="57">
        <v>70</v>
      </c>
      <c r="C78" s="58"/>
      <c r="D78" s="58"/>
      <c r="E78" s="58"/>
      <c r="F78" s="64">
        <f>+$D78*อ้างอิง!$G$10</f>
        <v>0</v>
      </c>
      <c r="G78" s="64">
        <f>+$E78*อ้างอิง!$G$10</f>
        <v>0</v>
      </c>
      <c r="H78" s="65">
        <f t="shared" si="2"/>
        <v>0</v>
      </c>
      <c r="I78" s="56"/>
    </row>
    <row r="79" spans="1:9" ht="25.75" customHeight="1">
      <c r="A79" s="55"/>
      <c r="B79" s="57">
        <v>71</v>
      </c>
      <c r="C79" s="58"/>
      <c r="D79" s="58"/>
      <c r="E79" s="58"/>
      <c r="F79" s="64">
        <f>+$D79*อ้างอิง!$G$10</f>
        <v>0</v>
      </c>
      <c r="G79" s="64">
        <f>+$E79*อ้างอิง!$G$10</f>
        <v>0</v>
      </c>
      <c r="H79" s="65">
        <f t="shared" si="2"/>
        <v>0</v>
      </c>
      <c r="I79" s="56"/>
    </row>
    <row r="80" spans="1:9" ht="25.75" customHeight="1">
      <c r="A80" s="55"/>
      <c r="B80" s="57">
        <v>72</v>
      </c>
      <c r="C80" s="58"/>
      <c r="D80" s="58"/>
      <c r="E80" s="58"/>
      <c r="F80" s="64">
        <f>+$D80*อ้างอิง!$G$10</f>
        <v>0</v>
      </c>
      <c r="G80" s="64">
        <f>+$E80*อ้างอิง!$G$10</f>
        <v>0</v>
      </c>
      <c r="H80" s="65">
        <f t="shared" si="2"/>
        <v>0</v>
      </c>
      <c r="I80" s="56"/>
    </row>
    <row r="81" spans="1:9" ht="25.75" customHeight="1">
      <c r="A81" s="55"/>
      <c r="B81" s="57">
        <v>73</v>
      </c>
      <c r="C81" s="58"/>
      <c r="D81" s="58"/>
      <c r="E81" s="58"/>
      <c r="F81" s="64">
        <f>+$D81*อ้างอิง!$G$10</f>
        <v>0</v>
      </c>
      <c r="G81" s="64">
        <f>+$E81*อ้างอิง!$G$10</f>
        <v>0</v>
      </c>
      <c r="H81" s="65">
        <f t="shared" si="2"/>
        <v>0</v>
      </c>
      <c r="I81" s="56"/>
    </row>
    <row r="82" spans="1:9" ht="25.75" customHeight="1">
      <c r="A82" s="55"/>
      <c r="B82" s="57">
        <v>74</v>
      </c>
      <c r="C82" s="58"/>
      <c r="D82" s="58"/>
      <c r="E82" s="58"/>
      <c r="F82" s="64">
        <f>+$D82*อ้างอิง!$G$10</f>
        <v>0</v>
      </c>
      <c r="G82" s="64">
        <f>+$E82*อ้างอิง!$G$10</f>
        <v>0</v>
      </c>
      <c r="H82" s="65">
        <f t="shared" si="2"/>
        <v>0</v>
      </c>
      <c r="I82" s="56"/>
    </row>
    <row r="83" spans="1:9" ht="25.75" customHeight="1">
      <c r="A83" s="55"/>
      <c r="B83" s="57">
        <v>75</v>
      </c>
      <c r="C83" s="58"/>
      <c r="D83" s="58"/>
      <c r="E83" s="58"/>
      <c r="F83" s="64">
        <f>+$D83*อ้างอิง!$G$10</f>
        <v>0</v>
      </c>
      <c r="G83" s="64">
        <f>+$E83*อ้างอิง!$G$10</f>
        <v>0</v>
      </c>
      <c r="H83" s="65">
        <f t="shared" si="2"/>
        <v>0</v>
      </c>
      <c r="I83" s="56"/>
    </row>
    <row r="84" spans="1:9" ht="25.75" customHeight="1">
      <c r="A84" s="55"/>
      <c r="B84" s="57">
        <v>76</v>
      </c>
      <c r="C84" s="58"/>
      <c r="D84" s="58"/>
      <c r="E84" s="58"/>
      <c r="F84" s="64">
        <f>+$D84*อ้างอิง!$G$10</f>
        <v>0</v>
      </c>
      <c r="G84" s="64">
        <f>+$E84*อ้างอิง!$G$10</f>
        <v>0</v>
      </c>
      <c r="H84" s="65">
        <f t="shared" si="2"/>
        <v>0</v>
      </c>
      <c r="I84" s="56"/>
    </row>
    <row r="85" spans="1:9" ht="25.75" customHeight="1">
      <c r="A85" s="55"/>
      <c r="B85" s="57">
        <v>77</v>
      </c>
      <c r="C85" s="58"/>
      <c r="D85" s="58"/>
      <c r="E85" s="58"/>
      <c r="F85" s="64">
        <f>+$D85*อ้างอิง!$G$10</f>
        <v>0</v>
      </c>
      <c r="G85" s="64">
        <f>+$E85*อ้างอิง!$G$10</f>
        <v>0</v>
      </c>
      <c r="H85" s="65">
        <f t="shared" ref="H85:H108" si="3">+F85-G85</f>
        <v>0</v>
      </c>
      <c r="I85" s="56"/>
    </row>
    <row r="86" spans="1:9" ht="25.75" customHeight="1">
      <c r="A86" s="55"/>
      <c r="B86" s="57">
        <v>78</v>
      </c>
      <c r="C86" s="58"/>
      <c r="D86" s="58"/>
      <c r="E86" s="58"/>
      <c r="F86" s="64">
        <f>+$D86*อ้างอิง!$G$10</f>
        <v>0</v>
      </c>
      <c r="G86" s="64">
        <f>+$E86*อ้างอิง!$G$10</f>
        <v>0</v>
      </c>
      <c r="H86" s="65">
        <f t="shared" si="3"/>
        <v>0</v>
      </c>
      <c r="I86" s="56"/>
    </row>
    <row r="87" spans="1:9" ht="25.75" customHeight="1">
      <c r="A87" s="55"/>
      <c r="B87" s="57">
        <v>79</v>
      </c>
      <c r="C87" s="58"/>
      <c r="D87" s="58"/>
      <c r="E87" s="58"/>
      <c r="F87" s="64">
        <f>+$D87*อ้างอิง!$G$10</f>
        <v>0</v>
      </c>
      <c r="G87" s="64">
        <f>+$E87*อ้างอิง!$G$10</f>
        <v>0</v>
      </c>
      <c r="H87" s="65">
        <f t="shared" si="3"/>
        <v>0</v>
      </c>
      <c r="I87" s="56"/>
    </row>
    <row r="88" spans="1:9" ht="25.75" customHeight="1">
      <c r="A88" s="55"/>
      <c r="B88" s="57">
        <v>80</v>
      </c>
      <c r="C88" s="58"/>
      <c r="D88" s="58"/>
      <c r="E88" s="58"/>
      <c r="F88" s="64">
        <f>+$D88*อ้างอิง!$G$10</f>
        <v>0</v>
      </c>
      <c r="G88" s="64">
        <f>+$E88*อ้างอิง!$G$10</f>
        <v>0</v>
      </c>
      <c r="H88" s="65">
        <f t="shared" si="3"/>
        <v>0</v>
      </c>
      <c r="I88" s="56"/>
    </row>
    <row r="89" spans="1:9" ht="25.75" customHeight="1">
      <c r="A89" s="55"/>
      <c r="B89" s="57">
        <v>81</v>
      </c>
      <c r="C89" s="58"/>
      <c r="D89" s="58"/>
      <c r="E89" s="58"/>
      <c r="F89" s="64">
        <f>+$D89*อ้างอิง!$G$10</f>
        <v>0</v>
      </c>
      <c r="G89" s="64">
        <f>+$E89*อ้างอิง!$G$10</f>
        <v>0</v>
      </c>
      <c r="H89" s="65">
        <f t="shared" si="3"/>
        <v>0</v>
      </c>
      <c r="I89" s="56"/>
    </row>
    <row r="90" spans="1:9" ht="25.75" customHeight="1">
      <c r="A90" s="55"/>
      <c r="B90" s="57">
        <v>82</v>
      </c>
      <c r="C90" s="58"/>
      <c r="D90" s="58"/>
      <c r="E90" s="58"/>
      <c r="F90" s="64">
        <f>+$D90*อ้างอิง!$G$10</f>
        <v>0</v>
      </c>
      <c r="G90" s="64">
        <f>+$E90*อ้างอิง!$G$10</f>
        <v>0</v>
      </c>
      <c r="H90" s="65">
        <f t="shared" si="3"/>
        <v>0</v>
      </c>
      <c r="I90" s="56"/>
    </row>
    <row r="91" spans="1:9" ht="25.75" customHeight="1">
      <c r="A91" s="55"/>
      <c r="B91" s="57">
        <v>83</v>
      </c>
      <c r="C91" s="58"/>
      <c r="D91" s="58"/>
      <c r="E91" s="58"/>
      <c r="F91" s="64">
        <f>+$D91*อ้างอิง!$G$10</f>
        <v>0</v>
      </c>
      <c r="G91" s="64">
        <f>+$E91*อ้างอิง!$G$10</f>
        <v>0</v>
      </c>
      <c r="H91" s="65">
        <f t="shared" si="3"/>
        <v>0</v>
      </c>
      <c r="I91" s="56"/>
    </row>
    <row r="92" spans="1:9" ht="25.75" customHeight="1">
      <c r="A92" s="55"/>
      <c r="B92" s="57">
        <v>84</v>
      </c>
      <c r="C92" s="58"/>
      <c r="D92" s="58"/>
      <c r="E92" s="58"/>
      <c r="F92" s="64">
        <f>+$D92*อ้างอิง!$G$10</f>
        <v>0</v>
      </c>
      <c r="G92" s="64">
        <f>+$E92*อ้างอิง!$G$10</f>
        <v>0</v>
      </c>
      <c r="H92" s="65">
        <f t="shared" si="3"/>
        <v>0</v>
      </c>
      <c r="I92" s="56"/>
    </row>
    <row r="93" spans="1:9" ht="25.75" customHeight="1">
      <c r="A93" s="55"/>
      <c r="B93" s="57">
        <v>85</v>
      </c>
      <c r="C93" s="58"/>
      <c r="D93" s="58"/>
      <c r="E93" s="58"/>
      <c r="F93" s="64">
        <f>+$D93*อ้างอิง!$G$10</f>
        <v>0</v>
      </c>
      <c r="G93" s="64">
        <f>+$E93*อ้างอิง!$G$10</f>
        <v>0</v>
      </c>
      <c r="H93" s="65">
        <f t="shared" si="3"/>
        <v>0</v>
      </c>
      <c r="I93" s="56"/>
    </row>
    <row r="94" spans="1:9" ht="25.75" customHeight="1">
      <c r="A94" s="55"/>
      <c r="B94" s="57">
        <v>86</v>
      </c>
      <c r="C94" s="58"/>
      <c r="D94" s="58"/>
      <c r="E94" s="58"/>
      <c r="F94" s="64">
        <f>+$D94*อ้างอิง!$G$10</f>
        <v>0</v>
      </c>
      <c r="G94" s="64">
        <f>+$E94*อ้างอิง!$G$10</f>
        <v>0</v>
      </c>
      <c r="H94" s="65">
        <f t="shared" si="3"/>
        <v>0</v>
      </c>
      <c r="I94" s="56"/>
    </row>
    <row r="95" spans="1:9" ht="25.75" customHeight="1">
      <c r="A95" s="55"/>
      <c r="B95" s="57">
        <v>87</v>
      </c>
      <c r="C95" s="58"/>
      <c r="D95" s="58"/>
      <c r="E95" s="58"/>
      <c r="F95" s="64">
        <f>+$D95*อ้างอิง!$G$10</f>
        <v>0</v>
      </c>
      <c r="G95" s="64">
        <f>+$E95*อ้างอิง!$G$10</f>
        <v>0</v>
      </c>
      <c r="H95" s="65">
        <f t="shared" si="3"/>
        <v>0</v>
      </c>
      <c r="I95" s="56"/>
    </row>
    <row r="96" spans="1:9" ht="25.75" customHeight="1">
      <c r="A96" s="55"/>
      <c r="B96" s="57">
        <v>88</v>
      </c>
      <c r="C96" s="58"/>
      <c r="D96" s="58"/>
      <c r="E96" s="58"/>
      <c r="F96" s="64">
        <f>+$D96*อ้างอิง!$G$10</f>
        <v>0</v>
      </c>
      <c r="G96" s="64">
        <f>+$E96*อ้างอิง!$G$10</f>
        <v>0</v>
      </c>
      <c r="H96" s="65">
        <f t="shared" si="3"/>
        <v>0</v>
      </c>
      <c r="I96" s="56"/>
    </row>
    <row r="97" spans="1:9" ht="25.75" customHeight="1">
      <c r="A97" s="55"/>
      <c r="B97" s="57">
        <v>89</v>
      </c>
      <c r="C97" s="58"/>
      <c r="D97" s="58"/>
      <c r="E97" s="58"/>
      <c r="F97" s="64">
        <f>+$D97*อ้างอิง!$G$10</f>
        <v>0</v>
      </c>
      <c r="G97" s="64">
        <f>+$E97*อ้างอิง!$G$10</f>
        <v>0</v>
      </c>
      <c r="H97" s="65">
        <f t="shared" si="3"/>
        <v>0</v>
      </c>
      <c r="I97" s="56"/>
    </row>
    <row r="98" spans="1:9" ht="25.75" customHeight="1">
      <c r="A98" s="55"/>
      <c r="B98" s="57">
        <v>90</v>
      </c>
      <c r="C98" s="58"/>
      <c r="D98" s="58"/>
      <c r="E98" s="58"/>
      <c r="F98" s="64">
        <f>+$D98*อ้างอิง!$G$10</f>
        <v>0</v>
      </c>
      <c r="G98" s="64">
        <f>+$E98*อ้างอิง!$G$10</f>
        <v>0</v>
      </c>
      <c r="H98" s="65">
        <f t="shared" si="3"/>
        <v>0</v>
      </c>
      <c r="I98" s="56"/>
    </row>
    <row r="99" spans="1:9" ht="25.75" customHeight="1">
      <c r="A99" s="55"/>
      <c r="B99" s="57">
        <v>91</v>
      </c>
      <c r="C99" s="58"/>
      <c r="D99" s="58"/>
      <c r="E99" s="58"/>
      <c r="F99" s="64">
        <f>+$D99*อ้างอิง!$G$10</f>
        <v>0</v>
      </c>
      <c r="G99" s="64">
        <f>+$E99*อ้างอิง!$G$10</f>
        <v>0</v>
      </c>
      <c r="H99" s="65">
        <f t="shared" si="3"/>
        <v>0</v>
      </c>
      <c r="I99" s="56"/>
    </row>
    <row r="100" spans="1:9" ht="25.75" customHeight="1">
      <c r="A100" s="55"/>
      <c r="B100" s="57">
        <v>92</v>
      </c>
      <c r="C100" s="58"/>
      <c r="D100" s="58"/>
      <c r="E100" s="58"/>
      <c r="F100" s="64">
        <f>+$D100*อ้างอิง!$G$10</f>
        <v>0</v>
      </c>
      <c r="G100" s="64">
        <f>+$E100*อ้างอิง!$G$10</f>
        <v>0</v>
      </c>
      <c r="H100" s="65">
        <f t="shared" si="3"/>
        <v>0</v>
      </c>
      <c r="I100" s="56"/>
    </row>
    <row r="101" spans="1:9" ht="25.75" customHeight="1">
      <c r="A101" s="55"/>
      <c r="B101" s="57">
        <v>93</v>
      </c>
      <c r="C101" s="58"/>
      <c r="D101" s="58"/>
      <c r="E101" s="58"/>
      <c r="F101" s="64">
        <f>+$D101*อ้างอิง!$G$10</f>
        <v>0</v>
      </c>
      <c r="G101" s="64">
        <f>+$E101*อ้างอิง!$G$10</f>
        <v>0</v>
      </c>
      <c r="H101" s="65">
        <f t="shared" si="3"/>
        <v>0</v>
      </c>
      <c r="I101" s="56"/>
    </row>
    <row r="102" spans="1:9" ht="25.75" customHeight="1">
      <c r="A102" s="55"/>
      <c r="B102" s="57">
        <v>94</v>
      </c>
      <c r="C102" s="58"/>
      <c r="D102" s="58"/>
      <c r="E102" s="58"/>
      <c r="F102" s="64">
        <f>+$D102*อ้างอิง!$G$10</f>
        <v>0</v>
      </c>
      <c r="G102" s="64">
        <f>+$E102*อ้างอิง!$G$10</f>
        <v>0</v>
      </c>
      <c r="H102" s="65">
        <f t="shared" si="3"/>
        <v>0</v>
      </c>
      <c r="I102" s="56"/>
    </row>
    <row r="103" spans="1:9" ht="25.75" customHeight="1">
      <c r="A103" s="55"/>
      <c r="B103" s="57">
        <v>95</v>
      </c>
      <c r="C103" s="58"/>
      <c r="D103" s="58"/>
      <c r="E103" s="58"/>
      <c r="F103" s="64">
        <f>+$D103*อ้างอิง!$G$10</f>
        <v>0</v>
      </c>
      <c r="G103" s="64">
        <f>+$E103*อ้างอิง!$G$10</f>
        <v>0</v>
      </c>
      <c r="H103" s="65">
        <f t="shared" si="3"/>
        <v>0</v>
      </c>
      <c r="I103" s="56"/>
    </row>
    <row r="104" spans="1:9" ht="25.75" customHeight="1">
      <c r="A104" s="55"/>
      <c r="B104" s="57">
        <v>96</v>
      </c>
      <c r="C104" s="58"/>
      <c r="D104" s="58"/>
      <c r="E104" s="58"/>
      <c r="F104" s="64">
        <f>+$D104*อ้างอิง!$G$10</f>
        <v>0</v>
      </c>
      <c r="G104" s="64">
        <f>+$E104*อ้างอิง!$G$10</f>
        <v>0</v>
      </c>
      <c r="H104" s="65">
        <f t="shared" si="3"/>
        <v>0</v>
      </c>
      <c r="I104" s="56"/>
    </row>
    <row r="105" spans="1:9" ht="25.75" customHeight="1">
      <c r="A105" s="55"/>
      <c r="B105" s="57">
        <v>97</v>
      </c>
      <c r="C105" s="58"/>
      <c r="D105" s="58"/>
      <c r="E105" s="58"/>
      <c r="F105" s="64">
        <f>+$D105*อ้างอิง!$G$10</f>
        <v>0</v>
      </c>
      <c r="G105" s="64">
        <f>+$E105*อ้างอิง!$G$10</f>
        <v>0</v>
      </c>
      <c r="H105" s="65">
        <f t="shared" si="3"/>
        <v>0</v>
      </c>
      <c r="I105" s="56"/>
    </row>
    <row r="106" spans="1:9" ht="25.75" customHeight="1">
      <c r="A106" s="55"/>
      <c r="B106" s="57">
        <v>98</v>
      </c>
      <c r="C106" s="58"/>
      <c r="D106" s="58"/>
      <c r="E106" s="58"/>
      <c r="F106" s="64">
        <f>+$D106*อ้างอิง!$G$10</f>
        <v>0</v>
      </c>
      <c r="G106" s="64">
        <f>+$E106*อ้างอิง!$G$10</f>
        <v>0</v>
      </c>
      <c r="H106" s="65">
        <f t="shared" si="3"/>
        <v>0</v>
      </c>
      <c r="I106" s="56"/>
    </row>
    <row r="107" spans="1:9" ht="25.75" customHeight="1">
      <c r="A107" s="55"/>
      <c r="B107" s="57">
        <v>99</v>
      </c>
      <c r="C107" s="58"/>
      <c r="D107" s="58"/>
      <c r="E107" s="58"/>
      <c r="F107" s="64">
        <f>+$D107*อ้างอิง!$G$10</f>
        <v>0</v>
      </c>
      <c r="G107" s="64">
        <f>+$E107*อ้างอิง!$G$10</f>
        <v>0</v>
      </c>
      <c r="H107" s="65">
        <f t="shared" si="3"/>
        <v>0</v>
      </c>
      <c r="I107" s="56"/>
    </row>
    <row r="108" spans="1:9" ht="25.75" customHeight="1">
      <c r="A108" s="55"/>
      <c r="B108" s="57">
        <v>100</v>
      </c>
      <c r="C108" s="58"/>
      <c r="D108" s="58"/>
      <c r="E108" s="58"/>
      <c r="F108" s="64">
        <f>+$D108*อ้างอิง!$G$10</f>
        <v>0</v>
      </c>
      <c r="G108" s="64">
        <f>+$E108*อ้างอิง!$G$10</f>
        <v>0</v>
      </c>
      <c r="H108" s="65">
        <f t="shared" si="3"/>
        <v>0</v>
      </c>
      <c r="I108" s="56"/>
    </row>
    <row r="109" spans="1:9" ht="25.75" customHeight="1" thickBot="1">
      <c r="A109" s="55"/>
      <c r="B109" s="59" t="s">
        <v>8</v>
      </c>
      <c r="C109" s="60">
        <f>SUM(C9:C108)</f>
        <v>0</v>
      </c>
      <c r="D109" s="60">
        <f>SUM(D9:D108)</f>
        <v>0</v>
      </c>
      <c r="E109" s="60">
        <f>SUM(E9:E108)</f>
        <v>0</v>
      </c>
      <c r="F109" s="66">
        <f>SUM(F9:F108)</f>
        <v>0</v>
      </c>
      <c r="G109" s="67">
        <f>SUM(G9:G108)</f>
        <v>0</v>
      </c>
      <c r="H109" s="66">
        <f>ROUNDDOWN(SUM(H9:H108),0)</f>
        <v>0</v>
      </c>
      <c r="I109" s="56"/>
    </row>
    <row r="110" spans="1:9" ht="25.75" customHeight="1">
      <c r="A110" s="55"/>
      <c r="B110" s="53"/>
      <c r="I110" s="56"/>
    </row>
    <row r="111" spans="1:9" ht="23" thickBot="1">
      <c r="A111" s="61"/>
      <c r="B111" s="62"/>
      <c r="C111" s="62"/>
      <c r="D111" s="62"/>
      <c r="E111" s="62"/>
      <c r="F111" s="62"/>
      <c r="G111" s="62"/>
      <c r="H111" s="62"/>
      <c r="I111" s="63"/>
    </row>
  </sheetData>
  <sheetProtection algorithmName="SHA-512" hashValue="C8SBS+1hNnTAjTw9ZlgaiVkAXLItaE4tTFMnqIoXc3y7eg/whbntghx0LCbOs7TWZSfvPZTQkkWExbPhYz28GQ==" saltValue="6XEsYTnlS6aaZSqFx7FUvA==" spinCount="100000" sheet="1" objects="1" scenarios="1"/>
  <mergeCells count="14">
    <mergeCell ref="B6:H6"/>
    <mergeCell ref="A1:A4"/>
    <mergeCell ref="B1:G1"/>
    <mergeCell ref="C2:G2"/>
    <mergeCell ref="C3:G3"/>
    <mergeCell ref="C4:D4"/>
    <mergeCell ref="F4:G4"/>
    <mergeCell ref="B7:B8"/>
    <mergeCell ref="F7:F8"/>
    <mergeCell ref="G7:G8"/>
    <mergeCell ref="H7:H8"/>
    <mergeCell ref="E7:E8"/>
    <mergeCell ref="C7:C8"/>
    <mergeCell ref="D7:D8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113"/>
  <sheetViews>
    <sheetView zoomScaleNormal="100" workbookViewId="0">
      <selection activeCell="J9" sqref="J9"/>
    </sheetView>
  </sheetViews>
  <sheetFormatPr defaultColWidth="8.90625" defaultRowHeight="22.5"/>
  <cols>
    <col min="1" max="1" width="10.08984375" style="48" customWidth="1"/>
    <col min="2" max="2" width="17.1796875" style="48" customWidth="1"/>
    <col min="3" max="3" width="39.7265625" style="48" customWidth="1"/>
    <col min="4" max="4" width="19.26953125" style="48" customWidth="1"/>
    <col min="5" max="5" width="17.26953125" style="48" customWidth="1"/>
    <col min="6" max="7" width="18.26953125" style="48" customWidth="1"/>
    <col min="8" max="8" width="14.90625" style="48" customWidth="1"/>
    <col min="9" max="9" width="11.08984375" style="48" customWidth="1"/>
    <col min="10" max="16384" width="8.90625" style="48"/>
  </cols>
  <sheetData>
    <row r="1" spans="1:9" ht="34.75" customHeight="1">
      <c r="A1" s="138"/>
      <c r="B1" s="141" t="s">
        <v>0</v>
      </c>
      <c r="C1" s="141"/>
      <c r="D1" s="141"/>
      <c r="E1" s="141"/>
      <c r="F1" s="141"/>
      <c r="G1" s="141"/>
      <c r="H1" s="45" t="s">
        <v>24</v>
      </c>
      <c r="I1" s="89" t="str">
        <f>+ลักษณะกิจกรรม!L1</f>
        <v>LESS-EE-01</v>
      </c>
    </row>
    <row r="2" spans="1:9" ht="25.75" customHeight="1">
      <c r="A2" s="139"/>
      <c r="B2" s="49" t="s">
        <v>5</v>
      </c>
      <c r="C2" s="142" t="str">
        <f>+ลักษณะกิจกรรม!C2</f>
        <v>การลดการใช้พลังงานไฟฟ้า</v>
      </c>
      <c r="D2" s="143"/>
      <c r="E2" s="143"/>
      <c r="F2" s="143"/>
      <c r="G2" s="144"/>
      <c r="H2" s="45" t="s">
        <v>25</v>
      </c>
      <c r="I2" s="90">
        <f>+ลักษณะกิจกรรม!L2</f>
        <v>9</v>
      </c>
    </row>
    <row r="3" spans="1:9" ht="25.75" customHeight="1">
      <c r="A3" s="139"/>
      <c r="B3" s="47" t="s">
        <v>3</v>
      </c>
      <c r="C3" s="103" t="str">
        <f>+ลักษณะกิจกรรม!C3</f>
        <v>กรอกข้อมูล</v>
      </c>
      <c r="D3" s="104"/>
      <c r="E3" s="104"/>
      <c r="F3" s="104"/>
      <c r="G3" s="105"/>
      <c r="H3" s="45" t="s">
        <v>1</v>
      </c>
      <c r="I3" s="90">
        <v>3</v>
      </c>
    </row>
    <row r="4" spans="1:9" ht="25.75" customHeight="1">
      <c r="A4" s="140"/>
      <c r="B4" s="47" t="s">
        <v>4</v>
      </c>
      <c r="C4" s="109" t="str">
        <f>+ลักษณะกิจกรรม!C4</f>
        <v>กรอกข้อมูล</v>
      </c>
      <c r="D4" s="110"/>
      <c r="E4" s="50" t="s">
        <v>15</v>
      </c>
      <c r="F4" s="113" t="str">
        <f>+ลักษณะกิจกรรม!I4</f>
        <v>กรอกข้อมูล</v>
      </c>
      <c r="G4" s="114"/>
      <c r="H4" s="45" t="s">
        <v>2</v>
      </c>
      <c r="I4" s="92" t="str">
        <f>+ลักษณะกิจกรรม!L4</f>
        <v>28/5/2568</v>
      </c>
    </row>
    <row r="5" spans="1:9" ht="25.75" customHeight="1">
      <c r="A5" s="51"/>
      <c r="B5" s="52"/>
      <c r="C5" s="36"/>
      <c r="D5" s="36"/>
      <c r="E5" s="53"/>
      <c r="F5" s="37"/>
      <c r="G5" s="37"/>
      <c r="H5" s="52"/>
      <c r="I5" s="54"/>
    </row>
    <row r="6" spans="1:9" ht="34.25" customHeight="1" thickBot="1">
      <c r="A6" s="51"/>
      <c r="B6" s="68" t="s">
        <v>47</v>
      </c>
      <c r="C6" s="69"/>
      <c r="D6" s="69"/>
      <c r="E6" s="69"/>
      <c r="F6" s="69"/>
      <c r="G6" s="69"/>
      <c r="H6" s="69"/>
      <c r="I6" s="56"/>
    </row>
    <row r="7" spans="1:9" ht="34.25" customHeight="1" thickBot="1">
      <c r="A7" s="51"/>
      <c r="B7" s="70" t="s">
        <v>46</v>
      </c>
      <c r="C7" s="71"/>
      <c r="D7" s="71"/>
      <c r="E7" s="71"/>
      <c r="F7" s="72"/>
      <c r="G7" s="73">
        <v>0.31900000000000001</v>
      </c>
      <c r="H7" s="74" t="s">
        <v>30</v>
      </c>
      <c r="I7" s="56"/>
    </row>
    <row r="8" spans="1:9" ht="25.75" customHeight="1" thickBot="1">
      <c r="A8" s="55"/>
      <c r="B8" s="134" t="s">
        <v>55</v>
      </c>
      <c r="C8" s="135"/>
      <c r="D8" s="135"/>
      <c r="E8" s="136"/>
      <c r="F8" s="136"/>
      <c r="G8" s="136"/>
      <c r="H8" s="137"/>
      <c r="I8" s="56"/>
    </row>
    <row r="9" spans="1:9" ht="25.75" customHeight="1">
      <c r="A9" s="55"/>
      <c r="B9" s="124" t="s">
        <v>7</v>
      </c>
      <c r="C9" s="124" t="s">
        <v>36</v>
      </c>
      <c r="D9" s="132" t="s">
        <v>37</v>
      </c>
      <c r="E9" s="130" t="s">
        <v>60</v>
      </c>
      <c r="F9" s="126" t="s">
        <v>61</v>
      </c>
      <c r="G9" s="126" t="s">
        <v>57</v>
      </c>
      <c r="H9" s="128" t="s">
        <v>58</v>
      </c>
      <c r="I9" s="56"/>
    </row>
    <row r="10" spans="1:9" ht="79.75" customHeight="1">
      <c r="A10" s="55"/>
      <c r="B10" s="125"/>
      <c r="C10" s="125"/>
      <c r="D10" s="133"/>
      <c r="E10" s="131"/>
      <c r="F10" s="127"/>
      <c r="G10" s="127"/>
      <c r="H10" s="129"/>
      <c r="I10" s="56"/>
    </row>
    <row r="11" spans="1:9" ht="25.75" customHeight="1">
      <c r="A11" s="55"/>
      <c r="B11" s="57">
        <v>1</v>
      </c>
      <c r="C11" s="87"/>
      <c r="D11" s="87"/>
      <c r="E11" s="87"/>
      <c r="F11" s="64">
        <f>+$D11*อ้างอิง!$G$11</f>
        <v>0</v>
      </c>
      <c r="G11" s="64">
        <f>+$E11*อ้างอิง!$G$11</f>
        <v>0</v>
      </c>
      <c r="H11" s="65">
        <f>+F11-G11</f>
        <v>0</v>
      </c>
      <c r="I11" s="56"/>
    </row>
    <row r="12" spans="1:9" ht="25.75" customHeight="1">
      <c r="A12" s="55"/>
      <c r="B12" s="57">
        <v>2</v>
      </c>
      <c r="C12" s="87"/>
      <c r="D12" s="87"/>
      <c r="E12" s="87"/>
      <c r="F12" s="64">
        <f>+$D12*อ้างอิง!$G$11</f>
        <v>0</v>
      </c>
      <c r="G12" s="64">
        <f>+$E12*อ้างอิง!$G$11</f>
        <v>0</v>
      </c>
      <c r="H12" s="65">
        <f t="shared" ref="H12:H20" si="0">+F12-G12</f>
        <v>0</v>
      </c>
      <c r="I12" s="56"/>
    </row>
    <row r="13" spans="1:9" ht="25.75" customHeight="1">
      <c r="A13" s="55"/>
      <c r="B13" s="57">
        <v>3</v>
      </c>
      <c r="C13" s="87"/>
      <c r="D13" s="87"/>
      <c r="E13" s="87"/>
      <c r="F13" s="64">
        <f>+$D13*อ้างอิง!$G$11</f>
        <v>0</v>
      </c>
      <c r="G13" s="64">
        <f>+$E13*อ้างอิง!$G$11</f>
        <v>0</v>
      </c>
      <c r="H13" s="65">
        <f t="shared" si="0"/>
        <v>0</v>
      </c>
      <c r="I13" s="56"/>
    </row>
    <row r="14" spans="1:9" ht="25.75" customHeight="1">
      <c r="A14" s="55"/>
      <c r="B14" s="57">
        <v>4</v>
      </c>
      <c r="C14" s="87"/>
      <c r="D14" s="87"/>
      <c r="E14" s="87"/>
      <c r="F14" s="64">
        <f>+$D14*อ้างอิง!$G$11</f>
        <v>0</v>
      </c>
      <c r="G14" s="64">
        <f>+$E14*อ้างอิง!$G$11</f>
        <v>0</v>
      </c>
      <c r="H14" s="65">
        <f t="shared" si="0"/>
        <v>0</v>
      </c>
      <c r="I14" s="56"/>
    </row>
    <row r="15" spans="1:9" ht="25.75" customHeight="1">
      <c r="A15" s="55"/>
      <c r="B15" s="57">
        <v>5</v>
      </c>
      <c r="C15" s="87"/>
      <c r="D15" s="87"/>
      <c r="E15" s="87"/>
      <c r="F15" s="64">
        <f>+$D15*อ้างอิง!$G$11</f>
        <v>0</v>
      </c>
      <c r="G15" s="64">
        <f>+$E15*อ้างอิง!$G$11</f>
        <v>0</v>
      </c>
      <c r="H15" s="65">
        <f t="shared" si="0"/>
        <v>0</v>
      </c>
      <c r="I15" s="56"/>
    </row>
    <row r="16" spans="1:9" ht="25.75" customHeight="1">
      <c r="A16" s="55"/>
      <c r="B16" s="57">
        <v>6</v>
      </c>
      <c r="C16" s="87"/>
      <c r="D16" s="87"/>
      <c r="E16" s="87"/>
      <c r="F16" s="64">
        <f>+$D16*อ้างอิง!$G$11</f>
        <v>0</v>
      </c>
      <c r="G16" s="64">
        <f>+$E16*อ้างอิง!$G$11</f>
        <v>0</v>
      </c>
      <c r="H16" s="65">
        <f t="shared" si="0"/>
        <v>0</v>
      </c>
      <c r="I16" s="56"/>
    </row>
    <row r="17" spans="1:9" ht="25.75" customHeight="1">
      <c r="A17" s="55"/>
      <c r="B17" s="57">
        <v>7</v>
      </c>
      <c r="C17" s="87"/>
      <c r="D17" s="87"/>
      <c r="E17" s="87"/>
      <c r="F17" s="64">
        <f>+$D17*อ้างอิง!$G$11</f>
        <v>0</v>
      </c>
      <c r="G17" s="64">
        <f>+$E17*อ้างอิง!$G$11</f>
        <v>0</v>
      </c>
      <c r="H17" s="65">
        <f t="shared" si="0"/>
        <v>0</v>
      </c>
      <c r="I17" s="56"/>
    </row>
    <row r="18" spans="1:9" ht="25.75" customHeight="1">
      <c r="A18" s="55"/>
      <c r="B18" s="57">
        <v>8</v>
      </c>
      <c r="C18" s="87"/>
      <c r="D18" s="87"/>
      <c r="E18" s="87"/>
      <c r="F18" s="64">
        <f>+$D18*อ้างอิง!$G$11</f>
        <v>0</v>
      </c>
      <c r="G18" s="64">
        <f>+$E18*อ้างอิง!$G$11</f>
        <v>0</v>
      </c>
      <c r="H18" s="65">
        <f t="shared" si="0"/>
        <v>0</v>
      </c>
      <c r="I18" s="56"/>
    </row>
    <row r="19" spans="1:9" ht="25.75" customHeight="1">
      <c r="A19" s="55"/>
      <c r="B19" s="57">
        <v>9</v>
      </c>
      <c r="C19" s="87"/>
      <c r="D19" s="87"/>
      <c r="E19" s="87"/>
      <c r="F19" s="64">
        <f>+$D19*อ้างอิง!$G$11</f>
        <v>0</v>
      </c>
      <c r="G19" s="64">
        <f>+$E19*อ้างอิง!$G$11</f>
        <v>0</v>
      </c>
      <c r="H19" s="65">
        <f t="shared" si="0"/>
        <v>0</v>
      </c>
      <c r="I19" s="56"/>
    </row>
    <row r="20" spans="1:9" ht="25.75" customHeight="1">
      <c r="A20" s="55"/>
      <c r="B20" s="57">
        <v>10</v>
      </c>
      <c r="C20" s="87"/>
      <c r="D20" s="87"/>
      <c r="E20" s="87"/>
      <c r="F20" s="64">
        <f>+$D20*อ้างอิง!$G$11</f>
        <v>0</v>
      </c>
      <c r="G20" s="64">
        <f>+$E20*อ้างอิง!$G$11</f>
        <v>0</v>
      </c>
      <c r="H20" s="65">
        <f t="shared" si="0"/>
        <v>0</v>
      </c>
      <c r="I20" s="56"/>
    </row>
    <row r="21" spans="1:9" ht="25.75" customHeight="1">
      <c r="A21" s="55"/>
      <c r="B21" s="57">
        <v>11</v>
      </c>
      <c r="C21" s="87"/>
      <c r="D21" s="87"/>
      <c r="E21" s="87"/>
      <c r="F21" s="64">
        <f>+$D21*อ้างอิง!$G$11</f>
        <v>0</v>
      </c>
      <c r="G21" s="64">
        <f>+$E21*อ้างอิง!$G$11</f>
        <v>0</v>
      </c>
      <c r="H21" s="65">
        <f t="shared" ref="H21:H24" si="1">+F21-G21</f>
        <v>0</v>
      </c>
      <c r="I21" s="56"/>
    </row>
    <row r="22" spans="1:9" ht="25.75" customHeight="1">
      <c r="A22" s="55"/>
      <c r="B22" s="57">
        <v>12</v>
      </c>
      <c r="C22" s="87"/>
      <c r="D22" s="87"/>
      <c r="E22" s="87"/>
      <c r="F22" s="64">
        <f>+$D22*อ้างอิง!$G$11</f>
        <v>0</v>
      </c>
      <c r="G22" s="64">
        <f>+$E22*อ้างอิง!$G$11</f>
        <v>0</v>
      </c>
      <c r="H22" s="65">
        <f t="shared" si="1"/>
        <v>0</v>
      </c>
      <c r="I22" s="56"/>
    </row>
    <row r="23" spans="1:9" ht="25.75" customHeight="1">
      <c r="A23" s="55"/>
      <c r="B23" s="57">
        <v>13</v>
      </c>
      <c r="C23" s="87"/>
      <c r="D23" s="87"/>
      <c r="E23" s="87"/>
      <c r="F23" s="64">
        <f>+$D23*อ้างอิง!$G$11</f>
        <v>0</v>
      </c>
      <c r="G23" s="64">
        <f>+$E23*อ้างอิง!$G$11</f>
        <v>0</v>
      </c>
      <c r="H23" s="65">
        <f t="shared" si="1"/>
        <v>0</v>
      </c>
      <c r="I23" s="56"/>
    </row>
    <row r="24" spans="1:9" ht="25.75" customHeight="1">
      <c r="A24" s="55"/>
      <c r="B24" s="57">
        <v>14</v>
      </c>
      <c r="C24" s="87"/>
      <c r="D24" s="87"/>
      <c r="E24" s="87"/>
      <c r="F24" s="64">
        <f>+$D24*อ้างอิง!$G$11</f>
        <v>0</v>
      </c>
      <c r="G24" s="64">
        <f>+$E24*อ้างอิง!$G$11</f>
        <v>0</v>
      </c>
      <c r="H24" s="65">
        <f t="shared" si="1"/>
        <v>0</v>
      </c>
      <c r="I24" s="56"/>
    </row>
    <row r="25" spans="1:9" ht="25.75" customHeight="1">
      <c r="A25" s="55"/>
      <c r="B25" s="57">
        <v>15</v>
      </c>
      <c r="C25" s="87"/>
      <c r="D25" s="87"/>
      <c r="E25" s="87"/>
      <c r="F25" s="64">
        <f>+$D25*อ้างอิง!$G$11</f>
        <v>0</v>
      </c>
      <c r="G25" s="64">
        <f>+$E25*อ้างอิง!$G$11</f>
        <v>0</v>
      </c>
      <c r="H25" s="65">
        <f t="shared" ref="H25:H70" si="2">+F25-G25</f>
        <v>0</v>
      </c>
      <c r="I25" s="56"/>
    </row>
    <row r="26" spans="1:9" ht="25.75" customHeight="1">
      <c r="A26" s="55"/>
      <c r="B26" s="57">
        <v>16</v>
      </c>
      <c r="C26" s="87"/>
      <c r="D26" s="87"/>
      <c r="E26" s="87"/>
      <c r="F26" s="64">
        <f>+$D26*อ้างอิง!$G$11</f>
        <v>0</v>
      </c>
      <c r="G26" s="64">
        <f>+$E26*อ้างอิง!$G$11</f>
        <v>0</v>
      </c>
      <c r="H26" s="65">
        <f t="shared" si="2"/>
        <v>0</v>
      </c>
      <c r="I26" s="56"/>
    </row>
    <row r="27" spans="1:9" ht="25.75" customHeight="1">
      <c r="A27" s="55"/>
      <c r="B27" s="57">
        <v>17</v>
      </c>
      <c r="C27" s="87"/>
      <c r="D27" s="87"/>
      <c r="E27" s="87"/>
      <c r="F27" s="64">
        <f>+$D27*อ้างอิง!$G$11</f>
        <v>0</v>
      </c>
      <c r="G27" s="64">
        <f>+$E27*อ้างอิง!$G$11</f>
        <v>0</v>
      </c>
      <c r="H27" s="65">
        <f t="shared" si="2"/>
        <v>0</v>
      </c>
      <c r="I27" s="56"/>
    </row>
    <row r="28" spans="1:9" ht="25.75" customHeight="1">
      <c r="A28" s="55"/>
      <c r="B28" s="57">
        <v>18</v>
      </c>
      <c r="C28" s="58"/>
      <c r="D28" s="58"/>
      <c r="E28" s="58"/>
      <c r="F28" s="64">
        <f>+$D28*อ้างอิง!$G$11</f>
        <v>0</v>
      </c>
      <c r="G28" s="64">
        <f>+$E28*อ้างอิง!$G$11</f>
        <v>0</v>
      </c>
      <c r="H28" s="65">
        <f t="shared" si="2"/>
        <v>0</v>
      </c>
      <c r="I28" s="56"/>
    </row>
    <row r="29" spans="1:9" ht="25.75" customHeight="1">
      <c r="A29" s="55"/>
      <c r="B29" s="57">
        <v>19</v>
      </c>
      <c r="C29" s="58"/>
      <c r="D29" s="58"/>
      <c r="E29" s="58"/>
      <c r="F29" s="64">
        <f>+$D29*อ้างอิง!$G$11</f>
        <v>0</v>
      </c>
      <c r="G29" s="64">
        <f>+$E29*อ้างอิง!$G$11</f>
        <v>0</v>
      </c>
      <c r="H29" s="65">
        <f t="shared" si="2"/>
        <v>0</v>
      </c>
      <c r="I29" s="56"/>
    </row>
    <row r="30" spans="1:9" ht="25.75" customHeight="1">
      <c r="A30" s="55"/>
      <c r="B30" s="57">
        <v>20</v>
      </c>
      <c r="C30" s="58"/>
      <c r="D30" s="58"/>
      <c r="E30" s="58"/>
      <c r="F30" s="64">
        <f>+$D30*อ้างอิง!$G$11</f>
        <v>0</v>
      </c>
      <c r="G30" s="64">
        <f>+$E30*อ้างอิง!$G$11</f>
        <v>0</v>
      </c>
      <c r="H30" s="65">
        <f t="shared" si="2"/>
        <v>0</v>
      </c>
      <c r="I30" s="56"/>
    </row>
    <row r="31" spans="1:9" ht="25.75" customHeight="1">
      <c r="A31" s="55"/>
      <c r="B31" s="57">
        <v>21</v>
      </c>
      <c r="C31" s="58"/>
      <c r="D31" s="58"/>
      <c r="E31" s="58"/>
      <c r="F31" s="64">
        <f>+$D31*อ้างอิง!$G$11</f>
        <v>0</v>
      </c>
      <c r="G31" s="64">
        <f>+$E31*อ้างอิง!$G$11</f>
        <v>0</v>
      </c>
      <c r="H31" s="65">
        <f t="shared" si="2"/>
        <v>0</v>
      </c>
      <c r="I31" s="56"/>
    </row>
    <row r="32" spans="1:9" ht="25.75" customHeight="1">
      <c r="A32" s="55"/>
      <c r="B32" s="57">
        <v>22</v>
      </c>
      <c r="C32" s="58"/>
      <c r="D32" s="58"/>
      <c r="E32" s="58"/>
      <c r="F32" s="64">
        <f>+$D32*อ้างอิง!$G$11</f>
        <v>0</v>
      </c>
      <c r="G32" s="64">
        <f>+$E32*อ้างอิง!$G$11</f>
        <v>0</v>
      </c>
      <c r="H32" s="65">
        <f t="shared" si="2"/>
        <v>0</v>
      </c>
      <c r="I32" s="56"/>
    </row>
    <row r="33" spans="1:9" ht="25.75" customHeight="1">
      <c r="A33" s="55"/>
      <c r="B33" s="57">
        <v>23</v>
      </c>
      <c r="C33" s="58"/>
      <c r="D33" s="58"/>
      <c r="E33" s="58"/>
      <c r="F33" s="64">
        <f>+$D33*อ้างอิง!$G$11</f>
        <v>0</v>
      </c>
      <c r="G33" s="64">
        <f>+$E33*อ้างอิง!$G$11</f>
        <v>0</v>
      </c>
      <c r="H33" s="65">
        <f t="shared" si="2"/>
        <v>0</v>
      </c>
      <c r="I33" s="56"/>
    </row>
    <row r="34" spans="1:9" ht="25.75" customHeight="1">
      <c r="A34" s="55"/>
      <c r="B34" s="57">
        <v>24</v>
      </c>
      <c r="C34" s="58"/>
      <c r="D34" s="58"/>
      <c r="E34" s="58"/>
      <c r="F34" s="64">
        <f>+$D34*อ้างอิง!$G$11</f>
        <v>0</v>
      </c>
      <c r="G34" s="64">
        <f>+$E34*อ้างอิง!$G$11</f>
        <v>0</v>
      </c>
      <c r="H34" s="65">
        <f t="shared" si="2"/>
        <v>0</v>
      </c>
      <c r="I34" s="56"/>
    </row>
    <row r="35" spans="1:9" ht="25.75" customHeight="1">
      <c r="A35" s="55"/>
      <c r="B35" s="57">
        <v>25</v>
      </c>
      <c r="C35" s="58"/>
      <c r="D35" s="58"/>
      <c r="E35" s="58"/>
      <c r="F35" s="64">
        <f>+$D35*อ้างอิง!$G$11</f>
        <v>0</v>
      </c>
      <c r="G35" s="64">
        <f>+$E35*อ้างอิง!$G$11</f>
        <v>0</v>
      </c>
      <c r="H35" s="65">
        <f t="shared" si="2"/>
        <v>0</v>
      </c>
      <c r="I35" s="56"/>
    </row>
    <row r="36" spans="1:9" ht="25.75" customHeight="1">
      <c r="A36" s="55"/>
      <c r="B36" s="57">
        <v>26</v>
      </c>
      <c r="C36" s="58"/>
      <c r="D36" s="58"/>
      <c r="E36" s="58"/>
      <c r="F36" s="64">
        <f>+$D36*อ้างอิง!$G$11</f>
        <v>0</v>
      </c>
      <c r="G36" s="64">
        <f>+$E36*อ้างอิง!$G$11</f>
        <v>0</v>
      </c>
      <c r="H36" s="65">
        <f t="shared" si="2"/>
        <v>0</v>
      </c>
      <c r="I36" s="56"/>
    </row>
    <row r="37" spans="1:9" ht="25.75" customHeight="1">
      <c r="A37" s="55"/>
      <c r="B37" s="57">
        <v>27</v>
      </c>
      <c r="C37" s="58"/>
      <c r="D37" s="58"/>
      <c r="E37" s="58"/>
      <c r="F37" s="64">
        <f>+$D37*อ้างอิง!$G$11</f>
        <v>0</v>
      </c>
      <c r="G37" s="64">
        <f>+$E37*อ้างอิง!$G$11</f>
        <v>0</v>
      </c>
      <c r="H37" s="65">
        <f t="shared" si="2"/>
        <v>0</v>
      </c>
      <c r="I37" s="56"/>
    </row>
    <row r="38" spans="1:9" ht="25.75" customHeight="1">
      <c r="A38" s="55"/>
      <c r="B38" s="57">
        <v>28</v>
      </c>
      <c r="C38" s="58"/>
      <c r="D38" s="58"/>
      <c r="E38" s="58"/>
      <c r="F38" s="64">
        <f>+$D38*อ้างอิง!$G$11</f>
        <v>0</v>
      </c>
      <c r="G38" s="64">
        <f>+$E38*อ้างอิง!$G$11</f>
        <v>0</v>
      </c>
      <c r="H38" s="65">
        <f t="shared" si="2"/>
        <v>0</v>
      </c>
      <c r="I38" s="56"/>
    </row>
    <row r="39" spans="1:9" ht="25.75" customHeight="1">
      <c r="A39" s="55"/>
      <c r="B39" s="57">
        <v>29</v>
      </c>
      <c r="C39" s="58"/>
      <c r="D39" s="58"/>
      <c r="E39" s="58"/>
      <c r="F39" s="64">
        <f>+$D39*อ้างอิง!$G$11</f>
        <v>0</v>
      </c>
      <c r="G39" s="64">
        <f>+$E39*อ้างอิง!$G$11</f>
        <v>0</v>
      </c>
      <c r="H39" s="65">
        <f t="shared" si="2"/>
        <v>0</v>
      </c>
      <c r="I39" s="56"/>
    </row>
    <row r="40" spans="1:9" ht="25.75" customHeight="1">
      <c r="A40" s="55"/>
      <c r="B40" s="57">
        <v>30</v>
      </c>
      <c r="C40" s="58"/>
      <c r="D40" s="58"/>
      <c r="E40" s="58"/>
      <c r="F40" s="64">
        <f>+$D40*อ้างอิง!$G$11</f>
        <v>0</v>
      </c>
      <c r="G40" s="64">
        <f>+$E40*อ้างอิง!$G$11</f>
        <v>0</v>
      </c>
      <c r="H40" s="65">
        <f t="shared" si="2"/>
        <v>0</v>
      </c>
      <c r="I40" s="56"/>
    </row>
    <row r="41" spans="1:9" ht="25.75" customHeight="1">
      <c r="A41" s="55"/>
      <c r="B41" s="57">
        <v>31</v>
      </c>
      <c r="C41" s="58"/>
      <c r="D41" s="58"/>
      <c r="E41" s="58"/>
      <c r="F41" s="64">
        <f>+$D41*อ้างอิง!$G$11</f>
        <v>0</v>
      </c>
      <c r="G41" s="64">
        <f>+$E41*อ้างอิง!$G$11</f>
        <v>0</v>
      </c>
      <c r="H41" s="65">
        <f t="shared" si="2"/>
        <v>0</v>
      </c>
      <c r="I41" s="56"/>
    </row>
    <row r="42" spans="1:9" ht="25.75" customHeight="1">
      <c r="A42" s="55"/>
      <c r="B42" s="57">
        <v>32</v>
      </c>
      <c r="C42" s="58"/>
      <c r="D42" s="58"/>
      <c r="E42" s="58"/>
      <c r="F42" s="64">
        <f>+$D42*อ้างอิง!$G$11</f>
        <v>0</v>
      </c>
      <c r="G42" s="64">
        <f>+$E42*อ้างอิง!$G$11</f>
        <v>0</v>
      </c>
      <c r="H42" s="65">
        <f t="shared" si="2"/>
        <v>0</v>
      </c>
      <c r="I42" s="56"/>
    </row>
    <row r="43" spans="1:9" ht="25.75" customHeight="1">
      <c r="A43" s="55"/>
      <c r="B43" s="57">
        <v>33</v>
      </c>
      <c r="C43" s="58"/>
      <c r="D43" s="58"/>
      <c r="E43" s="58"/>
      <c r="F43" s="64">
        <f>+$D43*อ้างอิง!$G$11</f>
        <v>0</v>
      </c>
      <c r="G43" s="64">
        <f>+$E43*อ้างอิง!$G$11</f>
        <v>0</v>
      </c>
      <c r="H43" s="65">
        <f t="shared" si="2"/>
        <v>0</v>
      </c>
      <c r="I43" s="56"/>
    </row>
    <row r="44" spans="1:9" ht="25.75" customHeight="1">
      <c r="A44" s="55"/>
      <c r="B44" s="57">
        <v>34</v>
      </c>
      <c r="C44" s="58"/>
      <c r="D44" s="58"/>
      <c r="E44" s="58"/>
      <c r="F44" s="64">
        <f>+$D44*อ้างอิง!$G$11</f>
        <v>0</v>
      </c>
      <c r="G44" s="64">
        <f>+$E44*อ้างอิง!$G$11</f>
        <v>0</v>
      </c>
      <c r="H44" s="65">
        <f t="shared" si="2"/>
        <v>0</v>
      </c>
      <c r="I44" s="56"/>
    </row>
    <row r="45" spans="1:9" ht="25.75" customHeight="1">
      <c r="A45" s="55"/>
      <c r="B45" s="57">
        <v>35</v>
      </c>
      <c r="C45" s="58"/>
      <c r="D45" s="58"/>
      <c r="E45" s="58"/>
      <c r="F45" s="64">
        <f>+$D45*อ้างอิง!$G$11</f>
        <v>0</v>
      </c>
      <c r="G45" s="64">
        <f>+$E45*อ้างอิง!$G$11</f>
        <v>0</v>
      </c>
      <c r="H45" s="65">
        <f t="shared" si="2"/>
        <v>0</v>
      </c>
      <c r="I45" s="56"/>
    </row>
    <row r="46" spans="1:9" ht="25.75" customHeight="1">
      <c r="A46" s="55"/>
      <c r="B46" s="57">
        <v>36</v>
      </c>
      <c r="C46" s="58"/>
      <c r="D46" s="58"/>
      <c r="E46" s="58"/>
      <c r="F46" s="64">
        <f>+$D46*อ้างอิง!$G$11</f>
        <v>0</v>
      </c>
      <c r="G46" s="64">
        <f>+$E46*อ้างอิง!$G$11</f>
        <v>0</v>
      </c>
      <c r="H46" s="65">
        <f t="shared" si="2"/>
        <v>0</v>
      </c>
      <c r="I46" s="56"/>
    </row>
    <row r="47" spans="1:9" ht="25.75" customHeight="1">
      <c r="A47" s="55"/>
      <c r="B47" s="57">
        <v>37</v>
      </c>
      <c r="C47" s="58"/>
      <c r="D47" s="58"/>
      <c r="E47" s="58"/>
      <c r="F47" s="64">
        <f>+$D47*อ้างอิง!$G$11</f>
        <v>0</v>
      </c>
      <c r="G47" s="64">
        <f>+$E47*อ้างอิง!$G$11</f>
        <v>0</v>
      </c>
      <c r="H47" s="65">
        <f t="shared" si="2"/>
        <v>0</v>
      </c>
      <c r="I47" s="56"/>
    </row>
    <row r="48" spans="1:9" ht="25.75" customHeight="1">
      <c r="A48" s="55"/>
      <c r="B48" s="57">
        <v>38</v>
      </c>
      <c r="C48" s="58"/>
      <c r="D48" s="58"/>
      <c r="E48" s="58"/>
      <c r="F48" s="64">
        <f>+$D48*อ้างอิง!$G$11</f>
        <v>0</v>
      </c>
      <c r="G48" s="64">
        <f>+$E48*อ้างอิง!$G$11</f>
        <v>0</v>
      </c>
      <c r="H48" s="65">
        <f t="shared" si="2"/>
        <v>0</v>
      </c>
      <c r="I48" s="56"/>
    </row>
    <row r="49" spans="1:9" ht="25.75" customHeight="1">
      <c r="A49" s="55"/>
      <c r="B49" s="57">
        <v>39</v>
      </c>
      <c r="C49" s="58"/>
      <c r="D49" s="58"/>
      <c r="E49" s="58"/>
      <c r="F49" s="64">
        <f>+$D49*อ้างอิง!$G$11</f>
        <v>0</v>
      </c>
      <c r="G49" s="64">
        <f>+$E49*อ้างอิง!$G$11</f>
        <v>0</v>
      </c>
      <c r="H49" s="65">
        <f t="shared" si="2"/>
        <v>0</v>
      </c>
      <c r="I49" s="56"/>
    </row>
    <row r="50" spans="1:9" ht="25.75" customHeight="1">
      <c r="A50" s="55"/>
      <c r="B50" s="57">
        <v>40</v>
      </c>
      <c r="C50" s="58"/>
      <c r="D50" s="58"/>
      <c r="E50" s="58"/>
      <c r="F50" s="64">
        <f>+$D50*อ้างอิง!$G$11</f>
        <v>0</v>
      </c>
      <c r="G50" s="64">
        <f>+$E50*อ้างอิง!$G$11</f>
        <v>0</v>
      </c>
      <c r="H50" s="65">
        <f t="shared" si="2"/>
        <v>0</v>
      </c>
      <c r="I50" s="56"/>
    </row>
    <row r="51" spans="1:9" ht="25.75" customHeight="1">
      <c r="A51" s="55"/>
      <c r="B51" s="57">
        <v>41</v>
      </c>
      <c r="C51" s="58"/>
      <c r="D51" s="58"/>
      <c r="E51" s="58"/>
      <c r="F51" s="64">
        <f>+$D51*อ้างอิง!$G$11</f>
        <v>0</v>
      </c>
      <c r="G51" s="64">
        <f>+$E51*อ้างอิง!$G$11</f>
        <v>0</v>
      </c>
      <c r="H51" s="65">
        <f t="shared" si="2"/>
        <v>0</v>
      </c>
      <c r="I51" s="56"/>
    </row>
    <row r="52" spans="1:9" ht="25.75" customHeight="1">
      <c r="A52" s="55"/>
      <c r="B52" s="57">
        <v>42</v>
      </c>
      <c r="C52" s="58"/>
      <c r="D52" s="58"/>
      <c r="E52" s="58"/>
      <c r="F52" s="64">
        <f>+$D52*อ้างอิง!$G$11</f>
        <v>0</v>
      </c>
      <c r="G52" s="64">
        <f>+$E52*อ้างอิง!$G$11</f>
        <v>0</v>
      </c>
      <c r="H52" s="65">
        <f t="shared" si="2"/>
        <v>0</v>
      </c>
      <c r="I52" s="56"/>
    </row>
    <row r="53" spans="1:9" ht="25.75" customHeight="1">
      <c r="A53" s="55"/>
      <c r="B53" s="57">
        <v>43</v>
      </c>
      <c r="C53" s="58"/>
      <c r="D53" s="58"/>
      <c r="E53" s="58"/>
      <c r="F53" s="64">
        <f>+$D53*อ้างอิง!$G$11</f>
        <v>0</v>
      </c>
      <c r="G53" s="64">
        <f>+$E53*อ้างอิง!$G$11</f>
        <v>0</v>
      </c>
      <c r="H53" s="65">
        <f t="shared" si="2"/>
        <v>0</v>
      </c>
      <c r="I53" s="56"/>
    </row>
    <row r="54" spans="1:9" ht="25.75" customHeight="1">
      <c r="A54" s="55"/>
      <c r="B54" s="57">
        <v>44</v>
      </c>
      <c r="C54" s="58"/>
      <c r="D54" s="58"/>
      <c r="E54" s="58"/>
      <c r="F54" s="64">
        <f>+$D54*อ้างอิง!$G$11</f>
        <v>0</v>
      </c>
      <c r="G54" s="64">
        <f>+$E54*อ้างอิง!$G$11</f>
        <v>0</v>
      </c>
      <c r="H54" s="65">
        <f t="shared" si="2"/>
        <v>0</v>
      </c>
      <c r="I54" s="56"/>
    </row>
    <row r="55" spans="1:9" ht="25.75" customHeight="1">
      <c r="A55" s="55"/>
      <c r="B55" s="57">
        <v>45</v>
      </c>
      <c r="C55" s="58"/>
      <c r="D55" s="58"/>
      <c r="E55" s="58"/>
      <c r="F55" s="64">
        <f>+$D55*อ้างอิง!$G$11</f>
        <v>0</v>
      </c>
      <c r="G55" s="64">
        <f>+$E55*อ้างอิง!$G$11</f>
        <v>0</v>
      </c>
      <c r="H55" s="65">
        <f t="shared" si="2"/>
        <v>0</v>
      </c>
      <c r="I55" s="56"/>
    </row>
    <row r="56" spans="1:9" ht="25.75" customHeight="1">
      <c r="A56" s="55"/>
      <c r="B56" s="57">
        <v>46</v>
      </c>
      <c r="C56" s="58"/>
      <c r="D56" s="58"/>
      <c r="E56" s="58"/>
      <c r="F56" s="64">
        <f>+$D56*อ้างอิง!$G$11</f>
        <v>0</v>
      </c>
      <c r="G56" s="64">
        <f>+$E56*อ้างอิง!$G$11</f>
        <v>0</v>
      </c>
      <c r="H56" s="65">
        <f t="shared" si="2"/>
        <v>0</v>
      </c>
      <c r="I56" s="56"/>
    </row>
    <row r="57" spans="1:9" ht="25.75" customHeight="1">
      <c r="A57" s="55"/>
      <c r="B57" s="57">
        <v>47</v>
      </c>
      <c r="C57" s="58"/>
      <c r="D57" s="58"/>
      <c r="E57" s="58"/>
      <c r="F57" s="64">
        <f>+$D57*อ้างอิง!$G$11</f>
        <v>0</v>
      </c>
      <c r="G57" s="64">
        <f>+$E57*อ้างอิง!$G$11</f>
        <v>0</v>
      </c>
      <c r="H57" s="65">
        <f t="shared" si="2"/>
        <v>0</v>
      </c>
      <c r="I57" s="56"/>
    </row>
    <row r="58" spans="1:9" ht="25.75" customHeight="1">
      <c r="A58" s="55"/>
      <c r="B58" s="57">
        <v>48</v>
      </c>
      <c r="C58" s="58"/>
      <c r="D58" s="58"/>
      <c r="E58" s="58"/>
      <c r="F58" s="64">
        <f>+$D58*อ้างอิง!$G$11</f>
        <v>0</v>
      </c>
      <c r="G58" s="64">
        <f>+$E58*อ้างอิง!$G$11</f>
        <v>0</v>
      </c>
      <c r="H58" s="65">
        <f t="shared" si="2"/>
        <v>0</v>
      </c>
      <c r="I58" s="56"/>
    </row>
    <row r="59" spans="1:9" ht="25.75" customHeight="1">
      <c r="A59" s="55"/>
      <c r="B59" s="57">
        <v>49</v>
      </c>
      <c r="C59" s="58"/>
      <c r="D59" s="58"/>
      <c r="E59" s="58"/>
      <c r="F59" s="64">
        <f>+$D59*อ้างอิง!$G$11</f>
        <v>0</v>
      </c>
      <c r="G59" s="64">
        <f>+$E59*อ้างอิง!$G$11</f>
        <v>0</v>
      </c>
      <c r="H59" s="65">
        <f t="shared" si="2"/>
        <v>0</v>
      </c>
      <c r="I59" s="56"/>
    </row>
    <row r="60" spans="1:9" ht="25.75" customHeight="1">
      <c r="A60" s="55"/>
      <c r="B60" s="57">
        <v>50</v>
      </c>
      <c r="C60" s="58"/>
      <c r="D60" s="58"/>
      <c r="E60" s="58"/>
      <c r="F60" s="64">
        <f>+$D60*อ้างอิง!$G$11</f>
        <v>0</v>
      </c>
      <c r="G60" s="64">
        <f>+$E60*อ้างอิง!$G$11</f>
        <v>0</v>
      </c>
      <c r="H60" s="65">
        <f t="shared" si="2"/>
        <v>0</v>
      </c>
      <c r="I60" s="56"/>
    </row>
    <row r="61" spans="1:9" ht="25.75" customHeight="1">
      <c r="A61" s="55"/>
      <c r="B61" s="57">
        <v>51</v>
      </c>
      <c r="C61" s="58"/>
      <c r="D61" s="58"/>
      <c r="E61" s="58"/>
      <c r="F61" s="64">
        <f>+$D61*อ้างอิง!$G$11</f>
        <v>0</v>
      </c>
      <c r="G61" s="64">
        <f>+$E61*อ้างอิง!$G$11</f>
        <v>0</v>
      </c>
      <c r="H61" s="65">
        <f t="shared" si="2"/>
        <v>0</v>
      </c>
      <c r="I61" s="56"/>
    </row>
    <row r="62" spans="1:9" ht="25.75" customHeight="1">
      <c r="A62" s="55"/>
      <c r="B62" s="57">
        <v>52</v>
      </c>
      <c r="C62" s="58"/>
      <c r="D62" s="58"/>
      <c r="E62" s="58"/>
      <c r="F62" s="64">
        <f>+$D62*อ้างอิง!$G$11</f>
        <v>0</v>
      </c>
      <c r="G62" s="64">
        <f>+$E62*อ้างอิง!$G$11</f>
        <v>0</v>
      </c>
      <c r="H62" s="65">
        <f t="shared" si="2"/>
        <v>0</v>
      </c>
      <c r="I62" s="56"/>
    </row>
    <row r="63" spans="1:9" ht="25.75" customHeight="1">
      <c r="A63" s="55"/>
      <c r="B63" s="57">
        <v>53</v>
      </c>
      <c r="C63" s="58"/>
      <c r="D63" s="58"/>
      <c r="E63" s="58"/>
      <c r="F63" s="64">
        <f>+$D63*อ้างอิง!$G$11</f>
        <v>0</v>
      </c>
      <c r="G63" s="64">
        <f>+$E63*อ้างอิง!$G$11</f>
        <v>0</v>
      </c>
      <c r="H63" s="65">
        <f t="shared" si="2"/>
        <v>0</v>
      </c>
      <c r="I63" s="56"/>
    </row>
    <row r="64" spans="1:9" ht="25.75" customHeight="1">
      <c r="A64" s="55"/>
      <c r="B64" s="57">
        <v>54</v>
      </c>
      <c r="C64" s="58"/>
      <c r="D64" s="58"/>
      <c r="E64" s="58"/>
      <c r="F64" s="64">
        <f>+$D64*อ้างอิง!$G$11</f>
        <v>0</v>
      </c>
      <c r="G64" s="64">
        <f>+$E64*อ้างอิง!$G$11</f>
        <v>0</v>
      </c>
      <c r="H64" s="65">
        <f t="shared" si="2"/>
        <v>0</v>
      </c>
      <c r="I64" s="56"/>
    </row>
    <row r="65" spans="1:9" ht="25.75" customHeight="1">
      <c r="A65" s="55"/>
      <c r="B65" s="57">
        <v>55</v>
      </c>
      <c r="C65" s="58"/>
      <c r="D65" s="58"/>
      <c r="E65" s="58"/>
      <c r="F65" s="64">
        <f>+$D65*อ้างอิง!$G$11</f>
        <v>0</v>
      </c>
      <c r="G65" s="64">
        <f>+$E65*อ้างอิง!$G$11</f>
        <v>0</v>
      </c>
      <c r="H65" s="65">
        <f t="shared" si="2"/>
        <v>0</v>
      </c>
      <c r="I65" s="56"/>
    </row>
    <row r="66" spans="1:9" ht="25.75" customHeight="1">
      <c r="A66" s="55"/>
      <c r="B66" s="57">
        <v>56</v>
      </c>
      <c r="C66" s="58"/>
      <c r="D66" s="58"/>
      <c r="E66" s="58"/>
      <c r="F66" s="64">
        <f>+$D66*อ้างอิง!$G$11</f>
        <v>0</v>
      </c>
      <c r="G66" s="64">
        <f>+$E66*อ้างอิง!$G$11</f>
        <v>0</v>
      </c>
      <c r="H66" s="65">
        <f t="shared" si="2"/>
        <v>0</v>
      </c>
      <c r="I66" s="56"/>
    </row>
    <row r="67" spans="1:9" ht="25.75" customHeight="1">
      <c r="A67" s="55"/>
      <c r="B67" s="57">
        <v>57</v>
      </c>
      <c r="C67" s="58"/>
      <c r="D67" s="58"/>
      <c r="E67" s="58"/>
      <c r="F67" s="64">
        <f>+$D67*อ้างอิง!$G$11</f>
        <v>0</v>
      </c>
      <c r="G67" s="64">
        <f>+$E67*อ้างอิง!$G$11</f>
        <v>0</v>
      </c>
      <c r="H67" s="65">
        <f t="shared" si="2"/>
        <v>0</v>
      </c>
      <c r="I67" s="56"/>
    </row>
    <row r="68" spans="1:9" ht="25.75" customHeight="1">
      <c r="A68" s="55"/>
      <c r="B68" s="57">
        <v>58</v>
      </c>
      <c r="C68" s="58"/>
      <c r="D68" s="58"/>
      <c r="E68" s="58"/>
      <c r="F68" s="64">
        <f>+$D68*อ้างอิง!$G$11</f>
        <v>0</v>
      </c>
      <c r="G68" s="64">
        <f>+$E68*อ้างอิง!$G$11</f>
        <v>0</v>
      </c>
      <c r="H68" s="65">
        <f t="shared" si="2"/>
        <v>0</v>
      </c>
      <c r="I68" s="56"/>
    </row>
    <row r="69" spans="1:9" ht="25.75" customHeight="1">
      <c r="A69" s="55"/>
      <c r="B69" s="57">
        <v>59</v>
      </c>
      <c r="C69" s="58"/>
      <c r="D69" s="58"/>
      <c r="E69" s="58"/>
      <c r="F69" s="64">
        <f>+$D69*อ้างอิง!$G$11</f>
        <v>0</v>
      </c>
      <c r="G69" s="64">
        <f>+$E69*อ้างอิง!$G$11</f>
        <v>0</v>
      </c>
      <c r="H69" s="65">
        <f t="shared" si="2"/>
        <v>0</v>
      </c>
      <c r="I69" s="56"/>
    </row>
    <row r="70" spans="1:9" ht="25.75" customHeight="1">
      <c r="A70" s="55"/>
      <c r="B70" s="57">
        <v>60</v>
      </c>
      <c r="C70" s="58"/>
      <c r="D70" s="58"/>
      <c r="E70" s="58"/>
      <c r="F70" s="64">
        <f>+$D70*อ้างอิง!$G$11</f>
        <v>0</v>
      </c>
      <c r="G70" s="64">
        <f>+$E70*อ้างอิง!$G$11</f>
        <v>0</v>
      </c>
      <c r="H70" s="65">
        <f t="shared" si="2"/>
        <v>0</v>
      </c>
      <c r="I70" s="56"/>
    </row>
    <row r="71" spans="1:9" ht="25.75" customHeight="1">
      <c r="A71" s="55"/>
      <c r="B71" s="57">
        <v>61</v>
      </c>
      <c r="C71" s="58"/>
      <c r="D71" s="58"/>
      <c r="E71" s="58"/>
      <c r="F71" s="64">
        <f>+$D71*อ้างอิง!$G$11</f>
        <v>0</v>
      </c>
      <c r="G71" s="64">
        <f>+$E71*อ้างอิง!$G$11</f>
        <v>0</v>
      </c>
      <c r="H71" s="65">
        <f t="shared" ref="H71:H110" si="3">+F71-G71</f>
        <v>0</v>
      </c>
      <c r="I71" s="56"/>
    </row>
    <row r="72" spans="1:9" ht="25.75" customHeight="1">
      <c r="A72" s="55"/>
      <c r="B72" s="57">
        <v>62</v>
      </c>
      <c r="C72" s="58"/>
      <c r="D72" s="58"/>
      <c r="E72" s="58"/>
      <c r="F72" s="64">
        <f>+$D72*อ้างอิง!$G$11</f>
        <v>0</v>
      </c>
      <c r="G72" s="64">
        <f>+$E72*อ้างอิง!$G$11</f>
        <v>0</v>
      </c>
      <c r="H72" s="65">
        <f t="shared" si="3"/>
        <v>0</v>
      </c>
      <c r="I72" s="56"/>
    </row>
    <row r="73" spans="1:9" ht="25.75" customHeight="1">
      <c r="A73" s="55"/>
      <c r="B73" s="57">
        <v>63</v>
      </c>
      <c r="C73" s="58"/>
      <c r="D73" s="58"/>
      <c r="E73" s="58"/>
      <c r="F73" s="64">
        <f>+$D73*อ้างอิง!$G$11</f>
        <v>0</v>
      </c>
      <c r="G73" s="64">
        <f>+$E73*อ้างอิง!$G$11</f>
        <v>0</v>
      </c>
      <c r="H73" s="65">
        <f t="shared" si="3"/>
        <v>0</v>
      </c>
      <c r="I73" s="56"/>
    </row>
    <row r="74" spans="1:9" ht="25.75" customHeight="1">
      <c r="A74" s="55"/>
      <c r="B74" s="57">
        <v>64</v>
      </c>
      <c r="C74" s="58"/>
      <c r="D74" s="58"/>
      <c r="E74" s="58"/>
      <c r="F74" s="64">
        <f>+$D74*อ้างอิง!$G$11</f>
        <v>0</v>
      </c>
      <c r="G74" s="64">
        <f>+$E74*อ้างอิง!$G$11</f>
        <v>0</v>
      </c>
      <c r="H74" s="65">
        <f t="shared" si="3"/>
        <v>0</v>
      </c>
      <c r="I74" s="56"/>
    </row>
    <row r="75" spans="1:9" ht="25.75" customHeight="1">
      <c r="A75" s="55"/>
      <c r="B75" s="57">
        <v>65</v>
      </c>
      <c r="C75" s="58"/>
      <c r="D75" s="58"/>
      <c r="E75" s="58"/>
      <c r="F75" s="64">
        <f>+$D75*อ้างอิง!$G$11</f>
        <v>0</v>
      </c>
      <c r="G75" s="64">
        <f>+$E75*อ้างอิง!$G$11</f>
        <v>0</v>
      </c>
      <c r="H75" s="65">
        <f t="shared" si="3"/>
        <v>0</v>
      </c>
      <c r="I75" s="56"/>
    </row>
    <row r="76" spans="1:9" ht="25.75" customHeight="1">
      <c r="A76" s="55"/>
      <c r="B76" s="57">
        <v>66</v>
      </c>
      <c r="C76" s="58"/>
      <c r="D76" s="58"/>
      <c r="E76" s="58"/>
      <c r="F76" s="64">
        <f>+$D76*อ้างอิง!$G$11</f>
        <v>0</v>
      </c>
      <c r="G76" s="64">
        <f>+$E76*อ้างอิง!$G$11</f>
        <v>0</v>
      </c>
      <c r="H76" s="65">
        <f t="shared" si="3"/>
        <v>0</v>
      </c>
      <c r="I76" s="56"/>
    </row>
    <row r="77" spans="1:9" ht="25.75" customHeight="1">
      <c r="A77" s="55"/>
      <c r="B77" s="57">
        <v>67</v>
      </c>
      <c r="C77" s="58"/>
      <c r="D77" s="58"/>
      <c r="E77" s="58"/>
      <c r="F77" s="64">
        <f>+$D77*อ้างอิง!$G$11</f>
        <v>0</v>
      </c>
      <c r="G77" s="64">
        <f>+$E77*อ้างอิง!$G$11</f>
        <v>0</v>
      </c>
      <c r="H77" s="65">
        <f t="shared" si="3"/>
        <v>0</v>
      </c>
      <c r="I77" s="56"/>
    </row>
    <row r="78" spans="1:9" ht="25.75" customHeight="1">
      <c r="A78" s="55"/>
      <c r="B78" s="57">
        <v>68</v>
      </c>
      <c r="C78" s="58"/>
      <c r="D78" s="58"/>
      <c r="E78" s="58"/>
      <c r="F78" s="64">
        <f>+$D78*อ้างอิง!$G$11</f>
        <v>0</v>
      </c>
      <c r="G78" s="64">
        <f>+$E78*อ้างอิง!$G$11</f>
        <v>0</v>
      </c>
      <c r="H78" s="65">
        <f t="shared" si="3"/>
        <v>0</v>
      </c>
      <c r="I78" s="56"/>
    </row>
    <row r="79" spans="1:9" ht="25.75" customHeight="1">
      <c r="A79" s="55"/>
      <c r="B79" s="57">
        <v>69</v>
      </c>
      <c r="C79" s="58"/>
      <c r="D79" s="58"/>
      <c r="E79" s="58"/>
      <c r="F79" s="64">
        <f>+$D79*อ้างอิง!$G$11</f>
        <v>0</v>
      </c>
      <c r="G79" s="64">
        <f>+$E79*อ้างอิง!$G$11</f>
        <v>0</v>
      </c>
      <c r="H79" s="65">
        <f t="shared" si="3"/>
        <v>0</v>
      </c>
      <c r="I79" s="56"/>
    </row>
    <row r="80" spans="1:9" ht="25.75" customHeight="1">
      <c r="A80" s="55"/>
      <c r="B80" s="57">
        <v>70</v>
      </c>
      <c r="C80" s="58"/>
      <c r="D80" s="58"/>
      <c r="E80" s="58"/>
      <c r="F80" s="64">
        <f>+$D80*อ้างอิง!$G$11</f>
        <v>0</v>
      </c>
      <c r="G80" s="64">
        <f>+$E80*อ้างอิง!$G$11</f>
        <v>0</v>
      </c>
      <c r="H80" s="65">
        <f t="shared" si="3"/>
        <v>0</v>
      </c>
      <c r="I80" s="56"/>
    </row>
    <row r="81" spans="1:9" ht="25.75" customHeight="1">
      <c r="A81" s="55"/>
      <c r="B81" s="57">
        <v>71</v>
      </c>
      <c r="C81" s="58"/>
      <c r="D81" s="58"/>
      <c r="E81" s="58"/>
      <c r="F81" s="64">
        <f>+$D81*อ้างอิง!$G$11</f>
        <v>0</v>
      </c>
      <c r="G81" s="64">
        <f>+$E81*อ้างอิง!$G$11</f>
        <v>0</v>
      </c>
      <c r="H81" s="65">
        <f t="shared" si="3"/>
        <v>0</v>
      </c>
      <c r="I81" s="56"/>
    </row>
    <row r="82" spans="1:9" ht="25.75" customHeight="1">
      <c r="A82" s="55"/>
      <c r="B82" s="57">
        <v>72</v>
      </c>
      <c r="C82" s="58"/>
      <c r="D82" s="58"/>
      <c r="E82" s="58"/>
      <c r="F82" s="64">
        <f>+$D82*อ้างอิง!$G$11</f>
        <v>0</v>
      </c>
      <c r="G82" s="64">
        <f>+$E82*อ้างอิง!$G$11</f>
        <v>0</v>
      </c>
      <c r="H82" s="65">
        <f t="shared" si="3"/>
        <v>0</v>
      </c>
      <c r="I82" s="56"/>
    </row>
    <row r="83" spans="1:9" ht="25.75" customHeight="1">
      <c r="A83" s="55"/>
      <c r="B83" s="57">
        <v>73</v>
      </c>
      <c r="C83" s="58"/>
      <c r="D83" s="58"/>
      <c r="E83" s="58"/>
      <c r="F83" s="64">
        <f>+$D83*อ้างอิง!$G$11</f>
        <v>0</v>
      </c>
      <c r="G83" s="64">
        <f>+$E83*อ้างอิง!$G$11</f>
        <v>0</v>
      </c>
      <c r="H83" s="65">
        <f t="shared" si="3"/>
        <v>0</v>
      </c>
      <c r="I83" s="56"/>
    </row>
    <row r="84" spans="1:9" ht="25.75" customHeight="1">
      <c r="A84" s="55"/>
      <c r="B84" s="57">
        <v>74</v>
      </c>
      <c r="C84" s="58"/>
      <c r="D84" s="58"/>
      <c r="E84" s="58"/>
      <c r="F84" s="64">
        <f>+$D84*อ้างอิง!$G$11</f>
        <v>0</v>
      </c>
      <c r="G84" s="64">
        <f>+$E84*อ้างอิง!$G$11</f>
        <v>0</v>
      </c>
      <c r="H84" s="65">
        <f t="shared" si="3"/>
        <v>0</v>
      </c>
      <c r="I84" s="56"/>
    </row>
    <row r="85" spans="1:9" ht="25.75" customHeight="1">
      <c r="A85" s="55"/>
      <c r="B85" s="57">
        <v>75</v>
      </c>
      <c r="C85" s="58"/>
      <c r="D85" s="58"/>
      <c r="E85" s="58"/>
      <c r="F85" s="64">
        <f>+$D85*อ้างอิง!$G$11</f>
        <v>0</v>
      </c>
      <c r="G85" s="64">
        <f>+$E85*อ้างอิง!$G$11</f>
        <v>0</v>
      </c>
      <c r="H85" s="65">
        <f t="shared" si="3"/>
        <v>0</v>
      </c>
      <c r="I85" s="56"/>
    </row>
    <row r="86" spans="1:9" ht="25.75" customHeight="1">
      <c r="A86" s="55"/>
      <c r="B86" s="57">
        <v>76</v>
      </c>
      <c r="C86" s="58"/>
      <c r="D86" s="58"/>
      <c r="E86" s="58"/>
      <c r="F86" s="64">
        <f>+$D86*อ้างอิง!$G$11</f>
        <v>0</v>
      </c>
      <c r="G86" s="64">
        <f>+$E86*อ้างอิง!$G$11</f>
        <v>0</v>
      </c>
      <c r="H86" s="65">
        <f t="shared" si="3"/>
        <v>0</v>
      </c>
      <c r="I86" s="56"/>
    </row>
    <row r="87" spans="1:9" ht="25.75" customHeight="1">
      <c r="A87" s="55"/>
      <c r="B87" s="57">
        <v>77</v>
      </c>
      <c r="C87" s="58"/>
      <c r="D87" s="58"/>
      <c r="E87" s="58"/>
      <c r="F87" s="64">
        <f>+$D87*อ้างอิง!$G$11</f>
        <v>0</v>
      </c>
      <c r="G87" s="64">
        <f>+$E87*อ้างอิง!$G$11</f>
        <v>0</v>
      </c>
      <c r="H87" s="65">
        <f t="shared" si="3"/>
        <v>0</v>
      </c>
      <c r="I87" s="56"/>
    </row>
    <row r="88" spans="1:9" ht="25.75" customHeight="1">
      <c r="A88" s="55"/>
      <c r="B88" s="57">
        <v>78</v>
      </c>
      <c r="C88" s="58"/>
      <c r="D88" s="58"/>
      <c r="E88" s="58"/>
      <c r="F88" s="64">
        <f>+$D88*อ้างอิง!$G$11</f>
        <v>0</v>
      </c>
      <c r="G88" s="64">
        <f>+$E88*อ้างอิง!$G$11</f>
        <v>0</v>
      </c>
      <c r="H88" s="65">
        <f t="shared" si="3"/>
        <v>0</v>
      </c>
      <c r="I88" s="56"/>
    </row>
    <row r="89" spans="1:9" ht="25.75" customHeight="1">
      <c r="A89" s="55"/>
      <c r="B89" s="57">
        <v>79</v>
      </c>
      <c r="C89" s="58"/>
      <c r="D89" s="58"/>
      <c r="E89" s="58"/>
      <c r="F89" s="64">
        <f>+$D89*อ้างอิง!$G$11</f>
        <v>0</v>
      </c>
      <c r="G89" s="64">
        <f>+$E89*อ้างอิง!$G$11</f>
        <v>0</v>
      </c>
      <c r="H89" s="65">
        <f t="shared" si="3"/>
        <v>0</v>
      </c>
      <c r="I89" s="56"/>
    </row>
    <row r="90" spans="1:9" ht="25.75" customHeight="1">
      <c r="A90" s="55"/>
      <c r="B90" s="57">
        <v>80</v>
      </c>
      <c r="C90" s="58"/>
      <c r="D90" s="58"/>
      <c r="E90" s="58"/>
      <c r="F90" s="64">
        <f>+$D90*อ้างอิง!$G$11</f>
        <v>0</v>
      </c>
      <c r="G90" s="64">
        <f>+$E90*อ้างอิง!$G$11</f>
        <v>0</v>
      </c>
      <c r="H90" s="65">
        <f t="shared" si="3"/>
        <v>0</v>
      </c>
      <c r="I90" s="56"/>
    </row>
    <row r="91" spans="1:9" ht="25.75" customHeight="1">
      <c r="A91" s="55"/>
      <c r="B91" s="57">
        <v>81</v>
      </c>
      <c r="C91" s="58"/>
      <c r="D91" s="58"/>
      <c r="E91" s="58"/>
      <c r="F91" s="64">
        <f>+$D91*อ้างอิง!$G$11</f>
        <v>0</v>
      </c>
      <c r="G91" s="64">
        <f>+$E91*อ้างอิง!$G$11</f>
        <v>0</v>
      </c>
      <c r="H91" s="65">
        <f t="shared" si="3"/>
        <v>0</v>
      </c>
      <c r="I91" s="56"/>
    </row>
    <row r="92" spans="1:9" ht="25.75" customHeight="1">
      <c r="A92" s="55"/>
      <c r="B92" s="57">
        <v>82</v>
      </c>
      <c r="C92" s="58"/>
      <c r="D92" s="58"/>
      <c r="E92" s="58"/>
      <c r="F92" s="64">
        <f>+$D92*อ้างอิง!$G$11</f>
        <v>0</v>
      </c>
      <c r="G92" s="64">
        <f>+$E92*อ้างอิง!$G$11</f>
        <v>0</v>
      </c>
      <c r="H92" s="65">
        <f t="shared" si="3"/>
        <v>0</v>
      </c>
      <c r="I92" s="56"/>
    </row>
    <row r="93" spans="1:9" ht="25.75" customHeight="1">
      <c r="A93" s="55"/>
      <c r="B93" s="57">
        <v>83</v>
      </c>
      <c r="C93" s="58"/>
      <c r="D93" s="58"/>
      <c r="E93" s="58"/>
      <c r="F93" s="64">
        <f>+$D93*อ้างอิง!$G$11</f>
        <v>0</v>
      </c>
      <c r="G93" s="64">
        <f>+$E93*อ้างอิง!$G$11</f>
        <v>0</v>
      </c>
      <c r="H93" s="65">
        <f t="shared" si="3"/>
        <v>0</v>
      </c>
      <c r="I93" s="56"/>
    </row>
    <row r="94" spans="1:9" ht="25.75" customHeight="1">
      <c r="A94" s="55"/>
      <c r="B94" s="57">
        <v>84</v>
      </c>
      <c r="C94" s="58"/>
      <c r="D94" s="58"/>
      <c r="E94" s="58"/>
      <c r="F94" s="64">
        <f>+$D94*อ้างอิง!$G$11</f>
        <v>0</v>
      </c>
      <c r="G94" s="64">
        <f>+$E94*อ้างอิง!$G$11</f>
        <v>0</v>
      </c>
      <c r="H94" s="65">
        <f t="shared" si="3"/>
        <v>0</v>
      </c>
      <c r="I94" s="56"/>
    </row>
    <row r="95" spans="1:9" ht="25.75" customHeight="1">
      <c r="A95" s="55"/>
      <c r="B95" s="57">
        <v>85</v>
      </c>
      <c r="C95" s="58"/>
      <c r="D95" s="58"/>
      <c r="E95" s="58"/>
      <c r="F95" s="64">
        <f>+$D95*อ้างอิง!$G$11</f>
        <v>0</v>
      </c>
      <c r="G95" s="64">
        <f>+$E95*อ้างอิง!$G$11</f>
        <v>0</v>
      </c>
      <c r="H95" s="65">
        <f t="shared" si="3"/>
        <v>0</v>
      </c>
      <c r="I95" s="56"/>
    </row>
    <row r="96" spans="1:9" ht="25.75" customHeight="1">
      <c r="A96" s="55"/>
      <c r="B96" s="57">
        <v>86</v>
      </c>
      <c r="C96" s="58"/>
      <c r="D96" s="58"/>
      <c r="E96" s="58"/>
      <c r="F96" s="64">
        <f>+$D96*อ้างอิง!$G$11</f>
        <v>0</v>
      </c>
      <c r="G96" s="64">
        <f>+$E96*อ้างอิง!$G$11</f>
        <v>0</v>
      </c>
      <c r="H96" s="65">
        <f t="shared" si="3"/>
        <v>0</v>
      </c>
      <c r="I96" s="56"/>
    </row>
    <row r="97" spans="1:9" ht="25.75" customHeight="1">
      <c r="A97" s="55"/>
      <c r="B97" s="57">
        <v>87</v>
      </c>
      <c r="C97" s="58"/>
      <c r="D97" s="58"/>
      <c r="E97" s="58"/>
      <c r="F97" s="64">
        <f>+$D97*อ้างอิง!$G$11</f>
        <v>0</v>
      </c>
      <c r="G97" s="64">
        <f>+$E97*อ้างอิง!$G$11</f>
        <v>0</v>
      </c>
      <c r="H97" s="65">
        <f t="shared" si="3"/>
        <v>0</v>
      </c>
      <c r="I97" s="56"/>
    </row>
    <row r="98" spans="1:9" ht="25.75" customHeight="1">
      <c r="A98" s="55"/>
      <c r="B98" s="57">
        <v>88</v>
      </c>
      <c r="C98" s="58"/>
      <c r="D98" s="58"/>
      <c r="E98" s="58"/>
      <c r="F98" s="64">
        <f>+$D98*อ้างอิง!$G$11</f>
        <v>0</v>
      </c>
      <c r="G98" s="64">
        <f>+$E98*อ้างอิง!$G$11</f>
        <v>0</v>
      </c>
      <c r="H98" s="65">
        <f t="shared" si="3"/>
        <v>0</v>
      </c>
      <c r="I98" s="56"/>
    </row>
    <row r="99" spans="1:9" ht="25.75" customHeight="1">
      <c r="A99" s="55"/>
      <c r="B99" s="57">
        <v>89</v>
      </c>
      <c r="C99" s="58"/>
      <c r="D99" s="58"/>
      <c r="E99" s="58"/>
      <c r="F99" s="64">
        <f>+$D99*อ้างอิง!$G$11</f>
        <v>0</v>
      </c>
      <c r="G99" s="64">
        <f>+$E99*อ้างอิง!$G$11</f>
        <v>0</v>
      </c>
      <c r="H99" s="65">
        <f t="shared" si="3"/>
        <v>0</v>
      </c>
      <c r="I99" s="56"/>
    </row>
    <row r="100" spans="1:9" ht="25.75" customHeight="1">
      <c r="A100" s="55"/>
      <c r="B100" s="57">
        <v>90</v>
      </c>
      <c r="C100" s="58"/>
      <c r="D100" s="58"/>
      <c r="E100" s="58"/>
      <c r="F100" s="64">
        <f>+$D100*อ้างอิง!$G$11</f>
        <v>0</v>
      </c>
      <c r="G100" s="64">
        <f>+$E100*อ้างอิง!$G$11</f>
        <v>0</v>
      </c>
      <c r="H100" s="65">
        <f t="shared" si="3"/>
        <v>0</v>
      </c>
      <c r="I100" s="56"/>
    </row>
    <row r="101" spans="1:9" ht="25.75" customHeight="1">
      <c r="A101" s="55"/>
      <c r="B101" s="57">
        <v>91</v>
      </c>
      <c r="C101" s="58"/>
      <c r="D101" s="58"/>
      <c r="E101" s="58"/>
      <c r="F101" s="64">
        <f>+$D101*อ้างอิง!$G$11</f>
        <v>0</v>
      </c>
      <c r="G101" s="64">
        <f>+$E101*อ้างอิง!$G$11</f>
        <v>0</v>
      </c>
      <c r="H101" s="65">
        <f t="shared" si="3"/>
        <v>0</v>
      </c>
      <c r="I101" s="56"/>
    </row>
    <row r="102" spans="1:9" ht="25.75" customHeight="1">
      <c r="A102" s="55"/>
      <c r="B102" s="57">
        <v>92</v>
      </c>
      <c r="C102" s="58"/>
      <c r="D102" s="58"/>
      <c r="E102" s="58"/>
      <c r="F102" s="64">
        <f>+$D102*อ้างอิง!$G$11</f>
        <v>0</v>
      </c>
      <c r="G102" s="64">
        <f>+$E102*อ้างอิง!$G$11</f>
        <v>0</v>
      </c>
      <c r="H102" s="65">
        <f t="shared" si="3"/>
        <v>0</v>
      </c>
      <c r="I102" s="56"/>
    </row>
    <row r="103" spans="1:9" ht="25.75" customHeight="1">
      <c r="A103" s="55"/>
      <c r="B103" s="57">
        <v>93</v>
      </c>
      <c r="C103" s="58"/>
      <c r="D103" s="58"/>
      <c r="E103" s="58"/>
      <c r="F103" s="64">
        <f>+$D103*อ้างอิง!$G$11</f>
        <v>0</v>
      </c>
      <c r="G103" s="64">
        <f>+$E103*อ้างอิง!$G$11</f>
        <v>0</v>
      </c>
      <c r="H103" s="65">
        <f t="shared" si="3"/>
        <v>0</v>
      </c>
      <c r="I103" s="56"/>
    </row>
    <row r="104" spans="1:9" ht="25.75" customHeight="1">
      <c r="A104" s="55"/>
      <c r="B104" s="57">
        <v>94</v>
      </c>
      <c r="C104" s="58"/>
      <c r="D104" s="58"/>
      <c r="E104" s="58"/>
      <c r="F104" s="64">
        <f>+$D104*อ้างอิง!$G$11</f>
        <v>0</v>
      </c>
      <c r="G104" s="64">
        <f>+$E104*อ้างอิง!$G$11</f>
        <v>0</v>
      </c>
      <c r="H104" s="65">
        <f t="shared" si="3"/>
        <v>0</v>
      </c>
      <c r="I104" s="56"/>
    </row>
    <row r="105" spans="1:9" ht="25.75" customHeight="1">
      <c r="A105" s="55"/>
      <c r="B105" s="57">
        <v>95</v>
      </c>
      <c r="C105" s="58"/>
      <c r="D105" s="58"/>
      <c r="E105" s="58"/>
      <c r="F105" s="64">
        <f>+$D105*อ้างอิง!$G$11</f>
        <v>0</v>
      </c>
      <c r="G105" s="64">
        <f>+$E105*อ้างอิง!$G$11</f>
        <v>0</v>
      </c>
      <c r="H105" s="65">
        <f t="shared" si="3"/>
        <v>0</v>
      </c>
      <c r="I105" s="56"/>
    </row>
    <row r="106" spans="1:9" ht="25.75" customHeight="1">
      <c r="A106" s="55"/>
      <c r="B106" s="57">
        <v>96</v>
      </c>
      <c r="C106" s="58"/>
      <c r="D106" s="58"/>
      <c r="E106" s="58"/>
      <c r="F106" s="64">
        <f>+$D106*อ้างอิง!$G$11</f>
        <v>0</v>
      </c>
      <c r="G106" s="64">
        <f>+$E106*อ้างอิง!$G$11</f>
        <v>0</v>
      </c>
      <c r="H106" s="65">
        <f t="shared" si="3"/>
        <v>0</v>
      </c>
      <c r="I106" s="56"/>
    </row>
    <row r="107" spans="1:9" ht="25.75" customHeight="1">
      <c r="A107" s="55"/>
      <c r="B107" s="57">
        <v>97</v>
      </c>
      <c r="C107" s="58"/>
      <c r="D107" s="58"/>
      <c r="E107" s="58"/>
      <c r="F107" s="64">
        <f>+$D107*อ้างอิง!$G$11</f>
        <v>0</v>
      </c>
      <c r="G107" s="64">
        <f>+$E107*อ้างอิง!$G$11</f>
        <v>0</v>
      </c>
      <c r="H107" s="65">
        <f t="shared" si="3"/>
        <v>0</v>
      </c>
      <c r="I107" s="56"/>
    </row>
    <row r="108" spans="1:9" ht="25.75" customHeight="1">
      <c r="A108" s="55"/>
      <c r="B108" s="57">
        <v>98</v>
      </c>
      <c r="C108" s="58"/>
      <c r="D108" s="58"/>
      <c r="E108" s="58"/>
      <c r="F108" s="64">
        <f>+$D108*อ้างอิง!$G$11</f>
        <v>0</v>
      </c>
      <c r="G108" s="64">
        <f>+$E108*อ้างอิง!$G$11</f>
        <v>0</v>
      </c>
      <c r="H108" s="65">
        <f t="shared" si="3"/>
        <v>0</v>
      </c>
      <c r="I108" s="56"/>
    </row>
    <row r="109" spans="1:9" ht="25.75" customHeight="1">
      <c r="A109" s="55"/>
      <c r="B109" s="57">
        <v>99</v>
      </c>
      <c r="C109" s="58"/>
      <c r="D109" s="58"/>
      <c r="E109" s="58"/>
      <c r="F109" s="64">
        <f>+$D109*อ้างอิง!$G$11</f>
        <v>0</v>
      </c>
      <c r="G109" s="64">
        <f>+$E109*อ้างอิง!$G$11</f>
        <v>0</v>
      </c>
      <c r="H109" s="65">
        <f t="shared" si="3"/>
        <v>0</v>
      </c>
      <c r="I109" s="56"/>
    </row>
    <row r="110" spans="1:9" ht="25.75" customHeight="1">
      <c r="A110" s="55"/>
      <c r="B110" s="57">
        <v>100</v>
      </c>
      <c r="C110" s="58"/>
      <c r="D110" s="58"/>
      <c r="E110" s="58"/>
      <c r="F110" s="64">
        <f>+$D110*อ้างอิง!$G$11</f>
        <v>0</v>
      </c>
      <c r="G110" s="64">
        <f>+$E110*อ้างอิง!$G$11</f>
        <v>0</v>
      </c>
      <c r="H110" s="65">
        <f t="shared" si="3"/>
        <v>0</v>
      </c>
      <c r="I110" s="56"/>
    </row>
    <row r="111" spans="1:9" ht="25.75" customHeight="1" thickBot="1">
      <c r="A111" s="55"/>
      <c r="B111" s="59" t="s">
        <v>8</v>
      </c>
      <c r="C111" s="60"/>
      <c r="D111" s="60"/>
      <c r="E111" s="60"/>
      <c r="F111" s="66">
        <f>SUM(F11:F110)</f>
        <v>0</v>
      </c>
      <c r="G111" s="67">
        <f>SUM(G11:G110)</f>
        <v>0</v>
      </c>
      <c r="H111" s="66">
        <f>ROUNDDOWN(SUM(H11:H110),0)</f>
        <v>0</v>
      </c>
      <c r="I111" s="56"/>
    </row>
    <row r="112" spans="1:9" ht="25.75" customHeight="1">
      <c r="A112" s="55"/>
      <c r="B112" s="53"/>
      <c r="I112" s="56"/>
    </row>
    <row r="113" spans="1:9" ht="23" thickBot="1">
      <c r="A113" s="61"/>
      <c r="B113" s="62"/>
      <c r="C113" s="62"/>
      <c r="D113" s="62"/>
      <c r="E113" s="62"/>
      <c r="F113" s="62"/>
      <c r="G113" s="62"/>
      <c r="H113" s="62"/>
      <c r="I113" s="63"/>
    </row>
  </sheetData>
  <sheetProtection algorithmName="SHA-512" hashValue="DRAuwHpxLOeKF4/xfzxDtl1wh3iy3pWOOZsLrnnt44j6xYr10q/ypivi7HPozm2yaVYSvWHdUJvush0tg0GIow==" saltValue="PdhySd/7MBAAJWSOUf6MzA==" spinCount="100000" sheet="1" objects="1" scenarios="1"/>
  <mergeCells count="14">
    <mergeCell ref="A1:A4"/>
    <mergeCell ref="B1:G1"/>
    <mergeCell ref="C2:G2"/>
    <mergeCell ref="C3:G3"/>
    <mergeCell ref="C4:D4"/>
    <mergeCell ref="F4:G4"/>
    <mergeCell ref="B8:H8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90"/>
  <sheetViews>
    <sheetView zoomScaleNormal="100" workbookViewId="0">
      <selection activeCell="P6" sqref="P6"/>
    </sheetView>
  </sheetViews>
  <sheetFormatPr defaultColWidth="8.90625" defaultRowHeight="22.5"/>
  <cols>
    <col min="1" max="1" width="10.08984375" style="2" customWidth="1"/>
    <col min="2" max="2" width="22.26953125" style="2" customWidth="1"/>
    <col min="3" max="9" width="8.90625" style="2"/>
    <col min="10" max="10" width="14.0898437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94"/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45" t="s">
        <v>24</v>
      </c>
      <c r="L1" s="89" t="str">
        <f>+ลักษณะกิจกรรม!L1</f>
        <v>LESS-EE-01</v>
      </c>
    </row>
    <row r="2" spans="1:12" ht="25.75" customHeight="1">
      <c r="A2" s="95"/>
      <c r="B2" s="46" t="s">
        <v>5</v>
      </c>
      <c r="C2" s="106" t="str">
        <f>+ลักษณะกิจกรรม!C2</f>
        <v>การลดการใช้พลังงานไฟฟ้า</v>
      </c>
      <c r="D2" s="107"/>
      <c r="E2" s="107"/>
      <c r="F2" s="107"/>
      <c r="G2" s="107"/>
      <c r="H2" s="107"/>
      <c r="I2" s="107"/>
      <c r="J2" s="108"/>
      <c r="K2" s="45" t="s">
        <v>25</v>
      </c>
      <c r="L2" s="90">
        <f>+ลักษณะกิจกรรม!L2</f>
        <v>9</v>
      </c>
    </row>
    <row r="3" spans="1:12" ht="25.75" customHeight="1">
      <c r="A3" s="95"/>
      <c r="B3" s="45" t="s">
        <v>3</v>
      </c>
      <c r="C3" s="103">
        <v>4321</v>
      </c>
      <c r="D3" s="104"/>
      <c r="E3" s="104"/>
      <c r="F3" s="104"/>
      <c r="G3" s="104"/>
      <c r="H3" s="104"/>
      <c r="I3" s="104"/>
      <c r="J3" s="105"/>
      <c r="K3" s="45" t="s">
        <v>1</v>
      </c>
      <c r="L3" s="90">
        <v>4</v>
      </c>
    </row>
    <row r="4" spans="1:12" ht="25.75" customHeight="1">
      <c r="A4" s="96"/>
      <c r="B4" s="45" t="s">
        <v>4</v>
      </c>
      <c r="C4" s="109" t="str">
        <f>ลักษณะกิจกรรม!$C$4</f>
        <v>กรอกข้อมูล</v>
      </c>
      <c r="D4" s="110"/>
      <c r="E4" s="110"/>
      <c r="F4" s="110"/>
      <c r="G4" s="111" t="s">
        <v>15</v>
      </c>
      <c r="H4" s="112"/>
      <c r="I4" s="113" t="str">
        <f>ลักษณะกิจกรรม!$I$4</f>
        <v>กรอกข้อมูล</v>
      </c>
      <c r="J4" s="114"/>
      <c r="K4" s="45" t="s">
        <v>2</v>
      </c>
      <c r="L4" s="92" t="str">
        <f>+ลักษณะกิจกรรม!L4</f>
        <v>28/5/2568</v>
      </c>
    </row>
    <row r="5" spans="1:12" ht="25.75" customHeight="1">
      <c r="A5" s="3"/>
      <c r="L5" s="4"/>
    </row>
    <row r="6" spans="1:12" ht="25.75" customHeight="1">
      <c r="B6" s="79" t="s">
        <v>52</v>
      </c>
      <c r="C6" s="80"/>
      <c r="L6" s="4"/>
    </row>
    <row r="7" spans="1:12" ht="25.75" customHeight="1">
      <c r="B7" s="2" t="str">
        <f>+'ข้อมูลกิจกรรม (ไฟฟ้าสายส่ง)'!B6:H6</f>
        <v>ช่วงระยะเวลาที่ขอการรับรองปริมาณก๊าซเรือนกระจกที่ลดได้ .....(ระบุช่วงเวลา วัน เดือน ปี - วัน เดือน ปี ).....</v>
      </c>
      <c r="L7" s="4"/>
    </row>
    <row r="8" spans="1:12" ht="85.75" customHeight="1">
      <c r="B8" s="76" t="s">
        <v>31</v>
      </c>
      <c r="C8" s="75" t="s">
        <v>32</v>
      </c>
      <c r="D8" s="145" t="s">
        <v>62</v>
      </c>
      <c r="E8" s="145"/>
      <c r="F8" s="145"/>
      <c r="G8" s="75" t="s">
        <v>42</v>
      </c>
      <c r="H8" s="146" t="s">
        <v>63</v>
      </c>
      <c r="I8" s="146"/>
      <c r="J8" s="146"/>
      <c r="L8" s="4"/>
    </row>
    <row r="9" spans="1:12" ht="46.75" customHeight="1">
      <c r="B9" s="77">
        <f>+'ข้อมูลกิจกรรม (ไฟฟ้าสายส่ง)'!H109</f>
        <v>0</v>
      </c>
      <c r="C9" s="40" t="s">
        <v>32</v>
      </c>
      <c r="D9" s="147">
        <f>+'ข้อมูลกิจกรรม (ไฟฟ้าสายส่ง)'!F109</f>
        <v>0</v>
      </c>
      <c r="E9" s="148"/>
      <c r="F9" s="148"/>
      <c r="G9" s="40" t="s">
        <v>42</v>
      </c>
      <c r="H9" s="147">
        <f>+'ข้อมูลกิจกรรม (ไฟฟ้าสายส่ง)'!G109</f>
        <v>0</v>
      </c>
      <c r="I9" s="148"/>
      <c r="J9" s="148"/>
      <c r="L9" s="4"/>
    </row>
    <row r="10" spans="1:12" ht="25.75" customHeight="1">
      <c r="L10" s="4"/>
    </row>
    <row r="11" spans="1:12" ht="25.75" customHeight="1">
      <c r="B11" s="79" t="s">
        <v>53</v>
      </c>
      <c r="C11" s="80"/>
      <c r="D11" s="80"/>
      <c r="E11" s="80"/>
      <c r="F11" s="80"/>
      <c r="G11" s="80"/>
      <c r="H11" s="78"/>
      <c r="L11" s="4"/>
    </row>
    <row r="12" spans="1:12" ht="25.75" customHeight="1">
      <c r="B12" s="2" t="str">
        <f>+'ข้อมูลกิจกรรม (ไฟฟ้า captive'!B8:H8</f>
        <v>ช่วงระยะเวลาที่ขอการรับรองปริมาณก๊าซเรือนกระจกที่ลดได้ .....(ระบุช่วงเวลา วัน เดือน ปี - วัน เดือน ปี ).....</v>
      </c>
      <c r="L12" s="4"/>
    </row>
    <row r="13" spans="1:12" ht="85.75" customHeight="1">
      <c r="B13" s="76" t="s">
        <v>26</v>
      </c>
      <c r="C13" s="75" t="s">
        <v>32</v>
      </c>
      <c r="D13" s="145" t="s">
        <v>27</v>
      </c>
      <c r="E13" s="145"/>
      <c r="F13" s="145"/>
      <c r="G13" s="75" t="s">
        <v>42</v>
      </c>
      <c r="H13" s="146" t="s">
        <v>63</v>
      </c>
      <c r="I13" s="146"/>
      <c r="J13" s="146"/>
      <c r="L13" s="4"/>
    </row>
    <row r="14" spans="1:12" ht="46.75" customHeight="1">
      <c r="B14" s="77">
        <f>+'ข้อมูลกิจกรรม (ไฟฟ้า captive'!H111</f>
        <v>0</v>
      </c>
      <c r="C14" s="40" t="s">
        <v>32</v>
      </c>
      <c r="D14" s="147">
        <f>+'ข้อมูลกิจกรรม (ไฟฟ้า captive'!F111</f>
        <v>0</v>
      </c>
      <c r="E14" s="148"/>
      <c r="F14" s="148"/>
      <c r="G14" s="40" t="s">
        <v>42</v>
      </c>
      <c r="H14" s="147">
        <f>+'ข้อมูลกิจกรรม (ไฟฟ้า captive'!G111</f>
        <v>0</v>
      </c>
      <c r="I14" s="148"/>
      <c r="J14" s="148"/>
      <c r="L14" s="4"/>
    </row>
    <row r="15" spans="1:12" ht="25.75" customHeight="1">
      <c r="L15" s="4"/>
    </row>
    <row r="16" spans="1:12" ht="25.75" customHeight="1">
      <c r="L16" s="4"/>
    </row>
    <row r="17" spans="1:12" ht="20" customHeight="1">
      <c r="L17" s="4"/>
    </row>
    <row r="18" spans="1:12" ht="20" customHeight="1">
      <c r="L18" s="4"/>
    </row>
    <row r="19" spans="1:12" ht="20" customHeight="1" thickBo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20" customHeight="1"/>
    <row r="21" spans="1:12" ht="20" customHeight="1"/>
    <row r="22" spans="1:12" ht="20" customHeight="1"/>
    <row r="85" spans="1:12">
      <c r="A85" s="3"/>
      <c r="L85" s="4"/>
    </row>
    <row r="86" spans="1:12">
      <c r="A86" s="3"/>
      <c r="L86" s="4"/>
    </row>
    <row r="87" spans="1:12">
      <c r="A87" s="3"/>
      <c r="L87" s="4"/>
    </row>
    <row r="88" spans="1:12">
      <c r="A88" s="3"/>
      <c r="L88" s="4"/>
    </row>
    <row r="89" spans="1:12">
      <c r="A89" s="3"/>
      <c r="L89" s="4"/>
    </row>
    <row r="90" spans="1:12" ht="23" thickBot="1">
      <c r="A90" s="13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5"/>
    </row>
  </sheetData>
  <sheetProtection algorithmName="SHA-512" hashValue="QP5YzNO9VSBFzHQpVtaVqIwZEOtQvDjjvWwk4qvr+kIcJ/tSpkV5AH6uZhVpgSrfNv9dIGSHCgy3840CezvFIA==" saltValue="2rxO1VcS/y4RTVBo5THHNw==" spinCount="100000" sheet="1" objects="1" scenarios="1"/>
  <mergeCells count="15">
    <mergeCell ref="A1:A4"/>
    <mergeCell ref="B1:J1"/>
    <mergeCell ref="C2:J2"/>
    <mergeCell ref="C3:J3"/>
    <mergeCell ref="C4:F4"/>
    <mergeCell ref="G4:H4"/>
    <mergeCell ref="I4:J4"/>
    <mergeCell ref="D13:F13"/>
    <mergeCell ref="H13:J13"/>
    <mergeCell ref="D14:F14"/>
    <mergeCell ref="H14:J14"/>
    <mergeCell ref="D8:F8"/>
    <mergeCell ref="H8:J8"/>
    <mergeCell ref="D9:F9"/>
    <mergeCell ref="H9:J9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1:G16"/>
  <sheetViews>
    <sheetView showGridLines="0" topLeftCell="A2" zoomScaleNormal="100" workbookViewId="0">
      <selection activeCell="G10" sqref="G10"/>
    </sheetView>
  </sheetViews>
  <sheetFormatPr defaultColWidth="8.7265625" defaultRowHeight="22.5"/>
  <cols>
    <col min="1" max="2" width="8.7265625" style="2"/>
    <col min="3" max="3" width="28.6328125" style="2" customWidth="1"/>
    <col min="4" max="4" width="53.36328125" style="2" customWidth="1"/>
    <col min="5" max="5" width="47.08984375" style="2" customWidth="1"/>
    <col min="6" max="6" width="21.6328125" style="2" customWidth="1"/>
    <col min="7" max="7" width="15.7265625" style="2" customWidth="1"/>
    <col min="8" max="8" width="25" style="2" customWidth="1"/>
    <col min="9" max="16384" width="8.7265625" style="2"/>
  </cols>
  <sheetData>
    <row r="1" spans="2:7" ht="50" customHeight="1">
      <c r="C1" s="35" t="s">
        <v>13</v>
      </c>
    </row>
    <row r="2" spans="2:7" ht="73.75" customHeight="1">
      <c r="C2" s="84" t="s">
        <v>64</v>
      </c>
      <c r="D2" s="81" t="s">
        <v>59</v>
      </c>
      <c r="E2" s="34"/>
      <c r="F2" s="34"/>
      <c r="G2" s="34"/>
    </row>
    <row r="3" spans="2:7" ht="73.75" customHeight="1">
      <c r="C3" s="85" t="s">
        <v>62</v>
      </c>
      <c r="D3" s="82" t="s">
        <v>68</v>
      </c>
      <c r="E3" s="32"/>
      <c r="F3" s="32"/>
      <c r="G3" s="32"/>
    </row>
    <row r="4" spans="2:7" ht="73.75" customHeight="1">
      <c r="C4" s="86" t="s">
        <v>28</v>
      </c>
      <c r="D4" s="83" t="s">
        <v>69</v>
      </c>
      <c r="E4" s="33"/>
      <c r="F4" s="33"/>
      <c r="G4" s="33"/>
    </row>
    <row r="5" spans="2:7" ht="25.25" customHeight="1">
      <c r="C5" s="30"/>
      <c r="D5" s="31"/>
    </row>
    <row r="6" spans="2:7" ht="27.65" customHeight="1">
      <c r="B6" s="20" t="s">
        <v>22</v>
      </c>
      <c r="D6" s="21"/>
    </row>
    <row r="7" spans="2:7" ht="25.25" customHeight="1">
      <c r="B7" s="22" t="s">
        <v>7</v>
      </c>
      <c r="C7" s="22" t="s">
        <v>9</v>
      </c>
      <c r="D7" s="22" t="s">
        <v>10</v>
      </c>
      <c r="E7" s="22" t="s">
        <v>11</v>
      </c>
      <c r="F7" s="22" t="s">
        <v>12</v>
      </c>
      <c r="G7" s="22" t="s">
        <v>21</v>
      </c>
    </row>
    <row r="8" spans="2:7" ht="25.25" customHeight="1">
      <c r="B8" s="24">
        <v>1</v>
      </c>
      <c r="C8" s="22"/>
      <c r="D8" s="38" t="s">
        <v>38</v>
      </c>
      <c r="E8" s="24" t="s">
        <v>41</v>
      </c>
      <c r="F8" s="39" t="s">
        <v>40</v>
      </c>
      <c r="G8" s="42" t="s">
        <v>44</v>
      </c>
    </row>
    <row r="9" spans="2:7" ht="25.25" customHeight="1">
      <c r="B9" s="24">
        <v>2</v>
      </c>
      <c r="C9" s="22"/>
      <c r="D9" s="38" t="s">
        <v>39</v>
      </c>
      <c r="E9" s="24" t="s">
        <v>41</v>
      </c>
      <c r="F9" s="39" t="s">
        <v>40</v>
      </c>
      <c r="G9" s="42" t="s">
        <v>44</v>
      </c>
    </row>
    <row r="10" spans="2:7" ht="56.4" customHeight="1">
      <c r="B10" s="23">
        <v>3</v>
      </c>
      <c r="C10" s="24" t="s">
        <v>67</v>
      </c>
      <c r="D10" s="25" t="s">
        <v>66</v>
      </c>
      <c r="E10" s="25" t="s">
        <v>43</v>
      </c>
      <c r="F10" s="24" t="s">
        <v>30</v>
      </c>
      <c r="G10" s="41">
        <v>0.46820000000000001</v>
      </c>
    </row>
    <row r="11" spans="2:7" ht="93.65" customHeight="1">
      <c r="B11" s="23">
        <v>4</v>
      </c>
      <c r="C11" s="24" t="s">
        <v>65</v>
      </c>
      <c r="D11" s="25" t="s">
        <v>45</v>
      </c>
      <c r="E11" s="25" t="s">
        <v>54</v>
      </c>
      <c r="F11" s="24" t="s">
        <v>30</v>
      </c>
      <c r="G11" s="43">
        <f>+'ข้อมูลกิจกรรม (ไฟฟ้า captive'!G7</f>
        <v>0.31900000000000001</v>
      </c>
    </row>
    <row r="12" spans="2:7" ht="31.75" customHeight="1">
      <c r="B12" s="27"/>
      <c r="C12" s="29" t="s">
        <v>23</v>
      </c>
      <c r="D12" s="27"/>
      <c r="E12" s="27"/>
      <c r="F12" s="26"/>
      <c r="G12" s="28"/>
    </row>
    <row r="13" spans="2:7" ht="31.75" customHeight="1">
      <c r="B13" s="27"/>
      <c r="C13" s="29"/>
      <c r="D13" s="27"/>
      <c r="E13" s="27"/>
      <c r="F13" s="26"/>
      <c r="G13" s="28"/>
    </row>
    <row r="14" spans="2:7" ht="25.25" customHeight="1"/>
    <row r="15" spans="2:7" ht="25.25" customHeight="1"/>
    <row r="16" spans="2:7" ht="25.25" customHeight="1"/>
  </sheetData>
  <sheetProtection algorithmName="SHA-512" hashValue="silTIvJ3VX8Gdx82J+n9L2n8GXbuj3SlO58rNQoXRJCJ1cqhvNO0O/vD2OVWnX5fUudleErx+HI1eYAAiWWbtQ==" saltValue="osc+ZBAI4qt/3wSUHUmMo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ลักษณะกิจกรรม</vt:lpstr>
      <vt:lpstr>ข้อมูลกิจกรรม (ไฟฟ้าสายส่ง)</vt:lpstr>
      <vt:lpstr>ข้อมูลกิจกรรม (ไฟฟ้า captive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2025-05-16T02:51:29Z</dcterms:modified>
</cp:coreProperties>
</file>